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/>
  </bookViews>
  <sheets>
    <sheet name="2000" sheetId="3" r:id="rId1"/>
    <sheet name="2005" sheetId="5" r:id="rId2"/>
    <sheet name="2010" sheetId="6" r:id="rId3"/>
    <sheet name="2015" sheetId="7" r:id="rId4"/>
    <sheet name="2020" sheetId="8" r:id="rId5"/>
    <sheet name="2025" sheetId="9" r:id="rId6"/>
    <sheet name="2030" sheetId="10" r:id="rId7"/>
    <sheet name="2035" sheetId="11" r:id="rId8"/>
    <sheet name="2040" sheetId="12" r:id="rId9"/>
    <sheet name="2045" sheetId="13" r:id="rId10"/>
    <sheet name="2050" sheetId="14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6" i="14" l="1"/>
  <c r="G76" i="14"/>
  <c r="J75" i="14"/>
  <c r="G75" i="14"/>
  <c r="A55" i="14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32" i="14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K27" i="14"/>
  <c r="J27" i="14"/>
  <c r="I27" i="14"/>
  <c r="H27" i="14"/>
  <c r="G27" i="14"/>
  <c r="F27" i="14"/>
  <c r="E27" i="14"/>
  <c r="D27" i="14"/>
  <c r="C27" i="14"/>
  <c r="K26" i="14"/>
  <c r="J26" i="14"/>
  <c r="I26" i="14"/>
  <c r="H26" i="14"/>
  <c r="G26" i="14"/>
  <c r="F26" i="14"/>
  <c r="E26" i="14"/>
  <c r="D26" i="14"/>
  <c r="C26" i="14"/>
  <c r="B26" i="14"/>
  <c r="K25" i="14"/>
  <c r="J25" i="14"/>
  <c r="I25" i="14"/>
  <c r="H25" i="14"/>
  <c r="G25" i="14"/>
  <c r="F25" i="14"/>
  <c r="E25" i="14"/>
  <c r="D25" i="14"/>
  <c r="C25" i="14"/>
  <c r="B25" i="14"/>
  <c r="K24" i="14"/>
  <c r="J24" i="14"/>
  <c r="I24" i="14"/>
  <c r="H24" i="14"/>
  <c r="G24" i="14"/>
  <c r="F24" i="14"/>
  <c r="E24" i="14"/>
  <c r="D24" i="14"/>
  <c r="C24" i="14"/>
  <c r="B24" i="14"/>
  <c r="K23" i="14"/>
  <c r="J23" i="14"/>
  <c r="I23" i="14"/>
  <c r="H23" i="14"/>
  <c r="G23" i="14"/>
  <c r="F23" i="14"/>
  <c r="E23" i="14"/>
  <c r="D23" i="14"/>
  <c r="C23" i="14"/>
  <c r="B23" i="14"/>
  <c r="K22" i="14"/>
  <c r="J22" i="14"/>
  <c r="I22" i="14"/>
  <c r="H22" i="14"/>
  <c r="G22" i="14"/>
  <c r="F22" i="14"/>
  <c r="E22" i="14"/>
  <c r="D22" i="14"/>
  <c r="C22" i="14"/>
  <c r="B22" i="14"/>
  <c r="K21" i="14"/>
  <c r="J21" i="14"/>
  <c r="I21" i="14"/>
  <c r="H21" i="14"/>
  <c r="G21" i="14"/>
  <c r="F21" i="14"/>
  <c r="E21" i="14"/>
  <c r="D21" i="14"/>
  <c r="C21" i="14"/>
  <c r="B21" i="14"/>
  <c r="K20" i="14"/>
  <c r="J20" i="14"/>
  <c r="I20" i="14"/>
  <c r="H20" i="14"/>
  <c r="G20" i="14"/>
  <c r="F20" i="14"/>
  <c r="E20" i="14"/>
  <c r="D20" i="14"/>
  <c r="C20" i="14"/>
  <c r="B20" i="14"/>
  <c r="K19" i="14"/>
  <c r="J19" i="14"/>
  <c r="I19" i="14"/>
  <c r="H19" i="14"/>
  <c r="G19" i="14"/>
  <c r="F19" i="14"/>
  <c r="E19" i="14"/>
  <c r="D19" i="14"/>
  <c r="C19" i="14"/>
  <c r="B19" i="14"/>
  <c r="K18" i="14"/>
  <c r="J18" i="14"/>
  <c r="I18" i="14"/>
  <c r="H18" i="14"/>
  <c r="G18" i="14"/>
  <c r="F18" i="14"/>
  <c r="E18" i="14"/>
  <c r="D18" i="14"/>
  <c r="C18" i="14"/>
  <c r="B18" i="14"/>
  <c r="K17" i="14"/>
  <c r="J17" i="14"/>
  <c r="I17" i="14"/>
  <c r="H17" i="14"/>
  <c r="G17" i="14"/>
  <c r="F17" i="14"/>
  <c r="E17" i="14"/>
  <c r="D17" i="14"/>
  <c r="C17" i="14"/>
  <c r="B17" i="14"/>
  <c r="K16" i="14"/>
  <c r="J16" i="14"/>
  <c r="I16" i="14"/>
  <c r="H16" i="14"/>
  <c r="G16" i="14"/>
  <c r="F16" i="14"/>
  <c r="E16" i="14"/>
  <c r="D16" i="14"/>
  <c r="C16" i="14"/>
  <c r="B16" i="14"/>
  <c r="K15" i="14"/>
  <c r="J15" i="14"/>
  <c r="I15" i="14"/>
  <c r="H15" i="14"/>
  <c r="G15" i="14"/>
  <c r="F15" i="14"/>
  <c r="E15" i="14"/>
  <c r="D15" i="14"/>
  <c r="C15" i="14"/>
  <c r="B15" i="14"/>
  <c r="K14" i="14"/>
  <c r="J14" i="14"/>
  <c r="I14" i="14"/>
  <c r="H14" i="14"/>
  <c r="G14" i="14"/>
  <c r="F14" i="14"/>
  <c r="E14" i="14"/>
  <c r="D14" i="14"/>
  <c r="C14" i="14"/>
  <c r="B14" i="14"/>
  <c r="K13" i="14"/>
  <c r="J13" i="14"/>
  <c r="I13" i="14"/>
  <c r="H13" i="14"/>
  <c r="G13" i="14"/>
  <c r="F13" i="14"/>
  <c r="E13" i="14"/>
  <c r="D13" i="14"/>
  <c r="C13" i="14"/>
  <c r="B13" i="14"/>
  <c r="K12" i="14"/>
  <c r="J12" i="14"/>
  <c r="I12" i="14"/>
  <c r="H12" i="14"/>
  <c r="G12" i="14"/>
  <c r="F12" i="14"/>
  <c r="E12" i="14"/>
  <c r="D12" i="14"/>
  <c r="C12" i="14"/>
  <c r="B12" i="14"/>
  <c r="K11" i="14"/>
  <c r="J11" i="14"/>
  <c r="I11" i="14"/>
  <c r="H11" i="14"/>
  <c r="G11" i="14"/>
  <c r="F11" i="14"/>
  <c r="E11" i="14"/>
  <c r="D11" i="14"/>
  <c r="C11" i="14"/>
  <c r="B11" i="14"/>
  <c r="K10" i="14"/>
  <c r="J10" i="14"/>
  <c r="I10" i="14"/>
  <c r="H10" i="14"/>
  <c r="G10" i="14"/>
  <c r="F10" i="14"/>
  <c r="E10" i="14"/>
  <c r="D10" i="14"/>
  <c r="C10" i="14"/>
  <c r="B10" i="14"/>
  <c r="K9" i="14"/>
  <c r="J9" i="14"/>
  <c r="I9" i="14"/>
  <c r="H9" i="14"/>
  <c r="G9" i="14"/>
  <c r="F9" i="14"/>
  <c r="E9" i="14"/>
  <c r="D9" i="14"/>
  <c r="C9" i="14"/>
  <c r="B9" i="14"/>
  <c r="A9" i="14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K8" i="14"/>
  <c r="J8" i="14"/>
  <c r="I8" i="14"/>
  <c r="H8" i="14"/>
  <c r="G8" i="14"/>
  <c r="F8" i="14"/>
  <c r="E8" i="14"/>
  <c r="D8" i="14"/>
  <c r="C8" i="14"/>
  <c r="B8" i="14"/>
  <c r="K7" i="14"/>
  <c r="J7" i="14"/>
  <c r="I7" i="14"/>
  <c r="H7" i="14"/>
  <c r="G7" i="14"/>
  <c r="F7" i="14"/>
  <c r="E7" i="14"/>
  <c r="D7" i="14"/>
  <c r="C7" i="14"/>
  <c r="B7" i="14"/>
  <c r="K6" i="14"/>
  <c r="I6" i="14"/>
  <c r="H6" i="14"/>
  <c r="G6" i="14"/>
  <c r="F6" i="14"/>
  <c r="E6" i="14"/>
  <c r="D6" i="14"/>
  <c r="C6" i="14"/>
  <c r="B6" i="14"/>
  <c r="J76" i="13"/>
  <c r="G76" i="13"/>
  <c r="J75" i="13"/>
  <c r="G75" i="13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7" i="13"/>
  <c r="J27" i="13"/>
  <c r="I27" i="13"/>
  <c r="H27" i="13"/>
  <c r="G27" i="13"/>
  <c r="F27" i="13"/>
  <c r="E27" i="13"/>
  <c r="D27" i="13"/>
  <c r="C27" i="13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A10" i="13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9" i="13"/>
  <c r="J9" i="13"/>
  <c r="I9" i="13"/>
  <c r="H9" i="13"/>
  <c r="G9" i="13"/>
  <c r="F9" i="13"/>
  <c r="E9" i="13"/>
  <c r="D9" i="13"/>
  <c r="C9" i="13"/>
  <c r="B9" i="13"/>
  <c r="A9" i="13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J75" i="12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7" i="12"/>
  <c r="J27" i="12"/>
  <c r="I27" i="12"/>
  <c r="H27" i="12"/>
  <c r="G27" i="12"/>
  <c r="F27" i="12"/>
  <c r="E27" i="12"/>
  <c r="D27" i="12"/>
  <c r="C27" i="12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J75" i="11"/>
  <c r="G75" i="1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7" i="11"/>
  <c r="J27" i="11"/>
  <c r="I27" i="11"/>
  <c r="H27" i="11"/>
  <c r="G27" i="11"/>
  <c r="F27" i="11"/>
  <c r="E27" i="11"/>
  <c r="D27" i="11"/>
  <c r="C27" i="1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G76" i="10"/>
  <c r="J75" i="10"/>
  <c r="G75" i="10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7" i="10"/>
  <c r="J27" i="10"/>
  <c r="I27" i="10"/>
  <c r="H27" i="10"/>
  <c r="G27" i="10"/>
  <c r="F27" i="10"/>
  <c r="E27" i="10"/>
  <c r="D27" i="10"/>
  <c r="C27" i="10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B6" i="10"/>
  <c r="J76" i="9"/>
  <c r="G76" i="9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7" i="9"/>
  <c r="J27" i="9"/>
  <c r="I27" i="9"/>
  <c r="H27" i="9"/>
  <c r="G27" i="9"/>
  <c r="F27" i="9"/>
  <c r="E27" i="9"/>
  <c r="D27" i="9"/>
  <c r="C27" i="9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7" i="8"/>
  <c r="J27" i="8"/>
  <c r="I27" i="8"/>
  <c r="H27" i="8"/>
  <c r="G27" i="8"/>
  <c r="F27" i="8"/>
  <c r="E27" i="8"/>
  <c r="D27" i="8"/>
  <c r="C27" i="8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7" i="7"/>
  <c r="J27" i="7"/>
  <c r="I27" i="7"/>
  <c r="H27" i="7"/>
  <c r="G27" i="7"/>
  <c r="F27" i="7"/>
  <c r="E27" i="7"/>
  <c r="D27" i="7"/>
  <c r="C27" i="7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K22" i="7"/>
  <c r="J22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K20" i="7"/>
  <c r="J20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K18" i="7"/>
  <c r="J18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K12" i="7"/>
  <c r="J12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K10" i="7"/>
  <c r="J10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K8" i="7"/>
  <c r="J8" i="7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7" i="6"/>
  <c r="J27" i="6"/>
  <c r="I27" i="6"/>
  <c r="H27" i="6"/>
  <c r="G27" i="6"/>
  <c r="F27" i="6"/>
  <c r="E27" i="6"/>
  <c r="D27" i="6"/>
  <c r="C27" i="6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K6" i="6"/>
  <c r="I6" i="6"/>
  <c r="H6" i="6"/>
  <c r="G6" i="6"/>
  <c r="F6" i="6"/>
  <c r="E6" i="6"/>
  <c r="D6" i="6"/>
  <c r="C6" i="6"/>
  <c r="B6" i="6"/>
  <c r="J17" i="5"/>
  <c r="J15" i="5"/>
  <c r="J13" i="5"/>
  <c r="J11" i="5"/>
  <c r="J9" i="5"/>
  <c r="J8" i="5"/>
  <c r="J76" i="5"/>
  <c r="G76" i="5"/>
  <c r="J75" i="5"/>
  <c r="G75" i="5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7" i="5"/>
  <c r="J27" i="5"/>
  <c r="I27" i="5"/>
  <c r="H27" i="5"/>
  <c r="G27" i="5"/>
  <c r="F27" i="5"/>
  <c r="E27" i="5"/>
  <c r="D27" i="5"/>
  <c r="C27" i="5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A32" i="3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D75" i="13" l="1"/>
  <c r="D75" i="10"/>
  <c r="D76" i="6"/>
  <c r="D76" i="9"/>
  <c r="D76" i="10"/>
  <c r="D75" i="7"/>
  <c r="D76" i="5"/>
  <c r="D76" i="13"/>
  <c r="D75" i="14"/>
  <c r="D76" i="14"/>
  <c r="D75" i="12"/>
  <c r="D76" i="12"/>
  <c r="D75" i="11"/>
  <c r="D76" i="11"/>
  <c r="D75" i="9"/>
  <c r="D75" i="8"/>
  <c r="D76" i="8"/>
  <c r="D76" i="7"/>
  <c r="D75" i="5"/>
  <c r="D75" i="6"/>
  <c r="J76" i="3" l="1"/>
  <c r="G76" i="3"/>
  <c r="J75" i="3"/>
  <c r="G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J27" i="3"/>
  <c r="K27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I27" i="3"/>
  <c r="H27" i="3"/>
  <c r="G27" i="3"/>
  <c r="F27" i="3"/>
  <c r="E27" i="3"/>
  <c r="D27" i="3"/>
  <c r="C27" i="3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<sst xmlns="http://schemas.openxmlformats.org/spreadsheetml/2006/main" count="341" uniqueCount="33">
  <si>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</si>
  <si>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</si>
  <si>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</si>
  <si>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</si>
  <si>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</si>
  <si>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</si>
  <si>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</si>
  <si>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</si>
  <si>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</si>
  <si>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</si>
  <si>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</si>
  <si>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</si>
  <si>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</si>
  <si>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</si>
  <si>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</si>
  <si>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</si>
  <si>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</si>
  <si>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</si>
  <si>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</si>
  <si>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</si>
  <si>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</si>
  <si>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Ambos sexos:</t>
  </si>
  <si>
    <t>Cuadro 9. TABLA ABREVIADA DE VIDA DE LA POBLACIÓN EN LA PROVINCIA DE PANAMÁ, SEGÚN SEXO: AÑO 2050</t>
  </si>
  <si>
    <t>Cuadro 9. TABLA ABREVIADA DE VIDA DE LA POBLACIÓN EN LA PROVINCIA DE PANAMÁ, SEGÚN SEXO: AÑO 2045</t>
  </si>
  <si>
    <t>Cuadro 9. TABLA ABREVIADA DE VIDA DE LA POBLACIÓN EN LA PROVINCIA DE PANAMÁ, SEGÚN SEXO: AÑO 2040</t>
  </si>
  <si>
    <t>Cuadro 9. TABLA ABREVIADA DE VIDA DE LA POBLACIÓN EN LA PROVINCIA DE PANAMÁ, SEGÚN SEXO: AÑO 2035</t>
  </si>
  <si>
    <t>Cuadro 9. TABLA ABREVIADA DE VIDA DE LA POBLACIÓN EN LA PROVINCIA DE PANAMÁ, SEGÚN SEXO: AÑO 2030</t>
  </si>
  <si>
    <t>Cuadro 9. TABLA ABREVIADA DE VIDA DE LA POBLACIÓN EN LA PROVINCIA DE PANAMÁ, SEGÚN SEXO: AÑO 2025</t>
  </si>
  <si>
    <t>Cuadro 9. TABLA ABREVIADA DE VIDA DE LA POBLACIÓN EN LA PROVINCIA DE PANAMÁ, SEGÚN SEXO: AÑO 2020</t>
  </si>
  <si>
    <t>Cuadro 9. TABLA ABREVIADA DE VIDA DE LA POBLACIÓN EN LA PROVINCIA DE PANAMÁ, SEGÚN SEXO: AÑO 2015</t>
  </si>
  <si>
    <t>Cuadro 9. TABLA ABREVIADA DE VIDA DE LA POBLACIÓN EN LA PROVINCIA DE PANAMÁ, SEGÚN SEXO: AÑO 2010</t>
  </si>
  <si>
    <t>Cuadro 9. TABLA ABREVIADA DE VIDA DE LA POBLACIÓN EN LA PROVINCIA DE PANAMÁ, SEGÚN SEXO: AÑO 2005</t>
  </si>
  <si>
    <t>Cuadro 9. TABLA ABREVIADA DE VIDA DE LA POBLACIÓN EN LA PROVINCIA DE PANAMÁ, SEGÚN SEXO: AÑO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</si>
</sst>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8" x14ac:knownFonts="1">
    <font>
      <sz val="10"/>
      <name val="Arial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3" fillId="0" borderId="0"/>
  </cellStyleXfs>
  <cellXfs count="44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4" fillId="2" borderId="6" xfId="2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quotePrefix="1" applyFont="1" applyFill="1" applyBorder="1" applyAlignment="1">
      <alignment horizontal="center"/>
    </xf>
    <xf numFmtId="165" fontId="3" fillId="0" borderId="1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/>
    <xf numFmtId="1" fontId="3" fillId="0" borderId="0" xfId="0" quotePrefix="1" applyNumberFormat="1" applyFont="1" applyFill="1" applyBorder="1" applyAlignment="1" applyProtection="1">
      <alignment horizontal="center"/>
    </xf>
    <xf numFmtId="1" fontId="3" fillId="0" borderId="3" xfId="0" quotePrefix="1" applyNumberFormat="1" applyFont="1" applyFill="1" applyBorder="1" applyAlignment="1" applyProtection="1">
      <alignment horizontal="center"/>
    </xf>
    <xf numFmtId="164" fontId="3" fillId="0" borderId="4" xfId="0" applyNumberFormat="1" applyFont="1" applyFill="1" applyBorder="1"/>
    <xf numFmtId="3" fontId="3" fillId="0" borderId="4" xfId="0" applyNumberFormat="1" applyFont="1" applyFill="1" applyBorder="1"/>
    <xf numFmtId="166" fontId="3" fillId="0" borderId="4" xfId="0" applyNumberFormat="1" applyFont="1" applyFill="1" applyBorder="1"/>
    <xf numFmtId="2" fontId="3" fillId="0" borderId="5" xfId="0" applyNumberFormat="1" applyFont="1" applyFill="1" applyBorder="1"/>
    <xf numFmtId="0" fontId="3" fillId="0" borderId="0" xfId="1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 applyProtection="1">
      <alignment horizontal="center" vertical="center" wrapText="1"/>
    </xf>
    <xf numFmtId="3" fontId="3" fillId="0" borderId="0" xfId="1" applyNumberFormat="1" applyFont="1" applyFill="1" applyBorder="1" applyAlignment="1" applyProtection="1">
      <alignment horizontal="center"/>
    </xf>
    <xf numFmtId="168" fontId="3" fillId="0" borderId="0" xfId="1" applyNumberFormat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</xf>
    <xf numFmtId="3" fontId="6" fillId="0" borderId="0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left"/>
    </xf>
    <xf numFmtId="0" fontId="3" fillId="0" borderId="0" xfId="1" applyFont="1" applyFill="1" applyBorder="1"/>
    <xf numFmtId="3" fontId="3" fillId="0" borderId="0" xfId="1" applyNumberFormat="1" applyFont="1" applyFill="1" applyBorder="1"/>
    <xf numFmtId="3" fontId="3" fillId="0" borderId="0" xfId="0" applyNumberFormat="1" applyFont="1" applyFill="1" applyBorder="1"/>
    <xf numFmtId="3" fontId="3" fillId="0" borderId="0" xfId="0" applyNumberFormat="1" applyFont="1" applyFill="1"/>
    <xf numFmtId="2" fontId="3" fillId="0" borderId="4" xfId="0" applyNumberFormat="1" applyFont="1" applyFill="1" applyBorder="1"/>
    <xf numFmtId="0" fontId="4" fillId="2" borderId="7" xfId="2" applyNumberFormat="1" applyFont="1" applyFill="1" applyBorder="1" applyAlignment="1" applyProtection="1">
      <alignment horizontal="center" vertical="center" wrapText="1"/>
    </xf>
    <xf numFmtId="2" fontId="1" fillId="0" borderId="0" xfId="0" applyNumberFormat="1" applyFont="1" applyFill="1" applyBorder="1"/>
    <xf numFmtId="170" fontId="3" fillId="0" borderId="2" xfId="1" applyNumberFormat="1" applyFont="1" applyFill="1" applyBorder="1" applyAlignment="1" applyProtection="1"/>
    <xf numFmtId="165" fontId="3" fillId="0" borderId="2" xfId="1" applyNumberFormat="1" applyFont="1" applyFill="1" applyBorder="1" applyAlignment="1" applyProtection="1"/>
    <xf numFmtId="169" fontId="3" fillId="0" borderId="1" xfId="1" applyNumberFormat="1" applyFont="1" applyFill="1" applyBorder="1" applyAlignment="1" applyProtection="1">
      <alignment horizontal="right"/>
    </xf>
    <xf numFmtId="169" fontId="3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0" fontId="7" fillId="0" borderId="0" xfId="0" applyFont="1" applyFill="1" applyBorder="1"/>
    <xf numFmtId="0" fontId="7" fillId="0" borderId="0" xfId="0" applyFont="1" applyFill="1"/>
    <xf numFmtId="2" fontId="3" fillId="0" borderId="8" xfId="0" applyNumberFormat="1" applyFont="1" applyFill="1" applyBorder="1"/>
    <xf numFmtId="0" fontId="3" fillId="0" borderId="0" xfId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1" applyFont="1" applyFill="1" applyAlignment="1">
      <alignment horizontal="center" vertical="center"/>
    </xf>
    <xf numFmtId="37" fontId="5" fillId="0" borderId="0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 2" xfId="3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100" zoomScaleSheetLayoutView="85" workbookViewId="0">
      <selection activeCell="P15" sqref="P1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2.1338396164924472E-2</v>
      </c>
      <c r="D6" s="7">
        <f t="shared" si="0"/>
        <v>2.0949904221079819E-2</v>
      </c>
      <c r="E6" s="7">
        <f t="shared" si="0"/>
        <v>0.97905009577892022</v>
      </c>
      <c r="F6" s="32">
        <f t="shared" si="0"/>
        <v>100000</v>
      </c>
      <c r="G6" s="32">
        <f t="shared" si="0"/>
        <v>2094.9904221079823</v>
      </c>
      <c r="H6" s="32">
        <f t="shared" si="0"/>
        <v>98181.518892251916</v>
      </c>
      <c r="I6" s="33">
        <f t="shared" si="0"/>
        <v>7583083.807598996</v>
      </c>
      <c r="J6" s="31"/>
      <c r="K6" s="30">
        <f t="shared" ref="K6:K27" si="1">+K29*0.5122+K52*0.4878</f>
        <v>75.830838075989959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1.4767738550342398E-3</v>
      </c>
      <c r="D7" s="7">
        <f t="shared" si="0"/>
        <v>5.8843869699820237E-3</v>
      </c>
      <c r="E7" s="7">
        <f t="shared" si="0"/>
        <v>0.99411561303001794</v>
      </c>
      <c r="F7" s="32">
        <f t="shared" si="0"/>
        <v>97905.009577892022</v>
      </c>
      <c r="G7" s="32">
        <f t="shared" si="0"/>
        <v>576.11243441230806</v>
      </c>
      <c r="H7" s="32">
        <f t="shared" si="0"/>
        <v>390114.67425721959</v>
      </c>
      <c r="I7" s="33">
        <f t="shared" si="0"/>
        <v>7484902.2887067441</v>
      </c>
      <c r="J7" s="31">
        <f t="shared" ref="J7:J27" si="2">+J30*0.5122+J53*0.4878</f>
        <v>0.97659238629894296</v>
      </c>
      <c r="K7" s="30">
        <f t="shared" si="1"/>
        <v>76.448965943191865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4.4588171688395202E-4</v>
      </c>
      <c r="D8" s="7">
        <f t="shared" si="0"/>
        <v>2.2266385013805516E-3</v>
      </c>
      <c r="E8" s="7">
        <f t="shared" si="0"/>
        <v>0.99777336149861939</v>
      </c>
      <c r="F8" s="32">
        <f t="shared" si="0"/>
        <v>97328.897143479699</v>
      </c>
      <c r="G8" s="32">
        <f t="shared" si="0"/>
        <v>216.69741351213344</v>
      </c>
      <c r="H8" s="32">
        <f t="shared" si="0"/>
        <v>486051.28738987196</v>
      </c>
      <c r="I8" s="33">
        <f t="shared" si="0"/>
        <v>7094787.6144495253</v>
      </c>
      <c r="J8" s="31">
        <f t="shared" si="2"/>
        <v>0.99540245951490247</v>
      </c>
      <c r="K8" s="30">
        <f t="shared" si="1"/>
        <v>72.893337630087231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4.2651167450893338E-4</v>
      </c>
      <c r="D9" s="7">
        <f t="shared" si="0"/>
        <v>2.1303951948850384E-3</v>
      </c>
      <c r="E9" s="7">
        <f t="shared" si="0"/>
        <v>0.997869604805115</v>
      </c>
      <c r="F9" s="32">
        <f t="shared" si="0"/>
        <v>97112.199729967571</v>
      </c>
      <c r="G9" s="32">
        <f t="shared" si="0"/>
        <v>206.85001697199743</v>
      </c>
      <c r="H9" s="32">
        <f t="shared" si="0"/>
        <v>485084.46840587672</v>
      </c>
      <c r="I9" s="33">
        <f t="shared" si="0"/>
        <v>6608736.3270596527</v>
      </c>
      <c r="J9" s="31">
        <f t="shared" si="2"/>
        <v>0.99801062124507078</v>
      </c>
      <c r="K9" s="30">
        <f t="shared" si="1"/>
        <v>68.05011006684532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8.2639846269092669E-4</v>
      </c>
      <c r="D10" s="7">
        <f t="shared" si="0"/>
        <v>4.1233772832968496E-3</v>
      </c>
      <c r="E10" s="7">
        <f t="shared" si="0"/>
        <v>0.99587662271670307</v>
      </c>
      <c r="F10" s="32">
        <f t="shared" si="0"/>
        <v>96905.349712995579</v>
      </c>
      <c r="G10" s="32">
        <f t="shared" si="0"/>
        <v>399.37615852194767</v>
      </c>
      <c r="H10" s="32">
        <f t="shared" si="0"/>
        <v>483633.21684412769</v>
      </c>
      <c r="I10" s="33">
        <f t="shared" si="0"/>
        <v>6123651.8586537763</v>
      </c>
      <c r="J10" s="31">
        <f t="shared" si="2"/>
        <v>0.99700727930516053</v>
      </c>
      <c r="K10" s="30">
        <f t="shared" si="1"/>
        <v>63.188539156065104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1.3611634205424052E-3</v>
      </c>
      <c r="D11" s="7">
        <f t="shared" si="0"/>
        <v>6.7793484446824195E-3</v>
      </c>
      <c r="E11" s="7">
        <f t="shared" si="0"/>
        <v>0.99322065155531758</v>
      </c>
      <c r="F11" s="32">
        <f t="shared" si="0"/>
        <v>96505.973554473632</v>
      </c>
      <c r="G11" s="32">
        <f t="shared" si="0"/>
        <v>653.36884768467576</v>
      </c>
      <c r="H11" s="32">
        <f t="shared" si="0"/>
        <v>480985.11316599592</v>
      </c>
      <c r="I11" s="33">
        <f t="shared" si="0"/>
        <v>5640018.6418096479</v>
      </c>
      <c r="J11" s="31">
        <f t="shared" si="2"/>
        <v>0.99451985513605501</v>
      </c>
      <c r="K11" s="30">
        <f t="shared" si="1"/>
        <v>58.434755136527563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1.7120892937307103E-3</v>
      </c>
      <c r="D12" s="7">
        <f t="shared" si="0"/>
        <v>8.5170644172189256E-3</v>
      </c>
      <c r="E12" s="7">
        <f t="shared" si="0"/>
        <v>0.99148293558278111</v>
      </c>
      <c r="F12" s="32">
        <f t="shared" si="0"/>
        <v>95852.604706788959</v>
      </c>
      <c r="G12" s="32">
        <f t="shared" si="0"/>
        <v>814.1104915506271</v>
      </c>
      <c r="H12" s="32">
        <f t="shared" si="0"/>
        <v>477268.77126038924</v>
      </c>
      <c r="I12" s="33">
        <f t="shared" si="0"/>
        <v>5159033.5286436528</v>
      </c>
      <c r="J12" s="31">
        <f t="shared" si="2"/>
        <v>0.99225768167742934</v>
      </c>
      <c r="K12" s="30">
        <f t="shared" si="1"/>
        <v>53.808014612903911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1.8818662477431756E-3</v>
      </c>
      <c r="D13" s="7">
        <f t="shared" si="0"/>
        <v>9.3583798078398714E-3</v>
      </c>
      <c r="E13" s="7">
        <f t="shared" si="0"/>
        <v>0.99064162019216007</v>
      </c>
      <c r="F13" s="32">
        <f t="shared" si="0"/>
        <v>95038.49421523833</v>
      </c>
      <c r="G13" s="32">
        <f t="shared" si="0"/>
        <v>885.81083511481188</v>
      </c>
      <c r="H13" s="32">
        <f t="shared" si="0"/>
        <v>472999.68094361562</v>
      </c>
      <c r="I13" s="33">
        <f t="shared" si="0"/>
        <v>4681764.7573832637</v>
      </c>
      <c r="J13" s="31">
        <f t="shared" si="2"/>
        <v>0.9910239667707017</v>
      </c>
      <c r="K13" s="30">
        <f t="shared" si="1"/>
        <v>49.239585320725936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2.0598335716501427E-3</v>
      </c>
      <c r="D14" s="7">
        <f t="shared" si="0"/>
        <v>1.024137602646057E-2</v>
      </c>
      <c r="E14" s="7">
        <f t="shared" si="0"/>
        <v>0.98975862397353942</v>
      </c>
      <c r="F14" s="32">
        <f t="shared" si="0"/>
        <v>94152.683380123519</v>
      </c>
      <c r="G14" s="32">
        <f t="shared" si="0"/>
        <v>959.81244536069516</v>
      </c>
      <c r="H14" s="32">
        <f t="shared" si="0"/>
        <v>468406.23337781313</v>
      </c>
      <c r="I14" s="33">
        <f t="shared" si="0"/>
        <v>4208765.076439647</v>
      </c>
      <c r="J14" s="31">
        <f t="shared" si="2"/>
        <v>0.99024583378672781</v>
      </c>
      <c r="K14" s="30">
        <f t="shared" si="1"/>
        <v>44.673043200142644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2.4485397218578235E-3</v>
      </c>
      <c r="D15" s="7">
        <f t="shared" si="0"/>
        <v>1.216504307155741E-2</v>
      </c>
      <c r="E15" s="7">
        <f t="shared" si="0"/>
        <v>0.98783495692844259</v>
      </c>
      <c r="F15" s="32">
        <f t="shared" si="0"/>
        <v>93192.870934762817</v>
      </c>
      <c r="G15" s="32">
        <f t="shared" si="0"/>
        <v>1128.2561658693353</v>
      </c>
      <c r="H15" s="32">
        <f t="shared" si="0"/>
        <v>463240.20832148986</v>
      </c>
      <c r="I15" s="33">
        <f t="shared" si="0"/>
        <v>3740358.8430618346</v>
      </c>
      <c r="J15" s="31">
        <f t="shared" si="2"/>
        <v>0.98891887923420818</v>
      </c>
      <c r="K15" s="30">
        <f t="shared" si="1"/>
        <v>40.102312172529331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3.2390032735013759E-3</v>
      </c>
      <c r="D16" s="7">
        <f t="shared" si="4"/>
        <v>1.6063524617607839E-2</v>
      </c>
      <c r="E16" s="7">
        <f t="shared" si="4"/>
        <v>0.98393647538239204</v>
      </c>
      <c r="F16" s="32">
        <f t="shared" si="4"/>
        <v>92064.614768893487</v>
      </c>
      <c r="G16" s="32">
        <f t="shared" si="4"/>
        <v>1471.2470469651325</v>
      </c>
      <c r="H16" s="32">
        <f t="shared" si="4"/>
        <v>456827.28781818144</v>
      </c>
      <c r="I16" s="33">
        <f t="shared" si="4"/>
        <v>3277118.6347403452</v>
      </c>
      <c r="J16" s="31">
        <f t="shared" si="2"/>
        <v>0.98608756299569467</v>
      </c>
      <c r="K16" s="30">
        <f t="shared" si="1"/>
        <v>35.558087597927013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4.6614057605653004E-3</v>
      </c>
      <c r="D17" s="7">
        <f t="shared" si="4"/>
        <v>2.3039796175800112E-2</v>
      </c>
      <c r="E17" s="7">
        <f t="shared" si="4"/>
        <v>0.9769602038241999</v>
      </c>
      <c r="F17" s="32">
        <f t="shared" si="4"/>
        <v>90593.367721928342</v>
      </c>
      <c r="G17" s="32">
        <f t="shared" si="4"/>
        <v>2074.9486102438514</v>
      </c>
      <c r="H17" s="32">
        <f t="shared" si="4"/>
        <v>448085.83130898734</v>
      </c>
      <c r="I17" s="33">
        <f t="shared" si="4"/>
        <v>2820291.3469221629</v>
      </c>
      <c r="J17" s="31">
        <f t="shared" si="2"/>
        <v>0.98075919778420229</v>
      </c>
      <c r="K17" s="30">
        <f t="shared" si="1"/>
        <v>31.088769298500026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7.0568852124919135E-3</v>
      </c>
      <c r="D18" s="7">
        <f t="shared" si="4"/>
        <v>3.4679951688699827E-2</v>
      </c>
      <c r="E18" s="7">
        <f t="shared" si="4"/>
        <v>0.96532004831130025</v>
      </c>
      <c r="F18" s="32">
        <f t="shared" si="4"/>
        <v>88518.419111684503</v>
      </c>
      <c r="G18" s="32">
        <f t="shared" si="4"/>
        <v>3048.380715483815</v>
      </c>
      <c r="H18" s="32">
        <f t="shared" si="4"/>
        <v>435450.71538104699</v>
      </c>
      <c r="I18" s="33">
        <f t="shared" si="4"/>
        <v>2372205.5156131759</v>
      </c>
      <c r="J18" s="31">
        <f t="shared" si="2"/>
        <v>0.97162041745827366</v>
      </c>
      <c r="K18" s="30">
        <f t="shared" si="1"/>
        <v>26.750553969479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1.0965085112291256E-2</v>
      </c>
      <c r="D19" s="7">
        <f t="shared" si="4"/>
        <v>5.3385346862097005E-2</v>
      </c>
      <c r="E19" s="7">
        <f t="shared" si="4"/>
        <v>0.94661465313790305</v>
      </c>
      <c r="F19" s="32">
        <f t="shared" si="4"/>
        <v>85470.038396200689</v>
      </c>
      <c r="G19" s="32">
        <f t="shared" si="4"/>
        <v>4524.3940834895939</v>
      </c>
      <c r="H19" s="32">
        <f t="shared" si="4"/>
        <v>416747.56611468742</v>
      </c>
      <c r="I19" s="33">
        <f t="shared" si="4"/>
        <v>1936754.8002321292</v>
      </c>
      <c r="J19" s="31">
        <f t="shared" si="2"/>
        <v>0.95671750364248087</v>
      </c>
      <c r="K19" s="30">
        <f t="shared" si="1"/>
        <v>22.604201129779714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1.7242845248048318E-2</v>
      </c>
      <c r="D20" s="7">
        <f t="shared" si="4"/>
        <v>8.2712533301387961E-2</v>
      </c>
      <c r="E20" s="7">
        <f t="shared" si="4"/>
        <v>0.91728746669861205</v>
      </c>
      <c r="F20" s="32">
        <f t="shared" si="4"/>
        <v>80945.644312711098</v>
      </c>
      <c r="G20" s="32">
        <f t="shared" si="4"/>
        <v>6626.6118580988514</v>
      </c>
      <c r="H20" s="32">
        <f t="shared" si="4"/>
        <v>389137.12122104142</v>
      </c>
      <c r="I20" s="33">
        <f t="shared" si="4"/>
        <v>1520007.2341174413</v>
      </c>
      <c r="J20" s="31">
        <f t="shared" si="2"/>
        <v>0.93312803037896974</v>
      </c>
      <c r="K20" s="30">
        <f t="shared" si="1"/>
        <v>18.713615215787144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2.7234875141529766E-2</v>
      </c>
      <c r="D21" s="7">
        <f t="shared" si="4"/>
        <v>0.12763310573881101</v>
      </c>
      <c r="E21" s="7">
        <f t="shared" si="4"/>
        <v>0.87236689426118907</v>
      </c>
      <c r="F21" s="32">
        <f t="shared" si="4"/>
        <v>74319.032454612243</v>
      </c>
      <c r="G21" s="32">
        <f t="shared" si="4"/>
        <v>9368.2737418671895</v>
      </c>
      <c r="H21" s="32">
        <f t="shared" si="4"/>
        <v>349378.30380921334</v>
      </c>
      <c r="I21" s="33">
        <f t="shared" si="4"/>
        <v>1130870.1128964</v>
      </c>
      <c r="J21" s="31">
        <f t="shared" si="2"/>
        <v>0.89666903792635855</v>
      </c>
      <c r="K21" s="30">
        <f t="shared" si="1"/>
        <v>15.143153533263693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4.3016285286253106E-2</v>
      </c>
      <c r="D22" s="7">
        <f t="shared" si="4"/>
        <v>0.19442044921487328</v>
      </c>
      <c r="E22" s="7">
        <f t="shared" si="4"/>
        <v>0.80557955078512666</v>
      </c>
      <c r="F22" s="32">
        <f t="shared" si="4"/>
        <v>64950.758712745053</v>
      </c>
      <c r="G22" s="32">
        <f t="shared" si="4"/>
        <v>12445.041717460914</v>
      </c>
      <c r="H22" s="32">
        <f t="shared" si="4"/>
        <v>294852.4214846642</v>
      </c>
      <c r="I22" s="33">
        <f t="shared" si="4"/>
        <v>781491.80908718682</v>
      </c>
      <c r="J22" s="31">
        <f t="shared" si="2"/>
        <v>0.84182810743700065</v>
      </c>
      <c r="K22" s="30">
        <f t="shared" si="1"/>
        <v>11.952382535301684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6.7716444602867715E-2</v>
      </c>
      <c r="D23" s="7">
        <f t="shared" si="4"/>
        <v>0.28952190117911064</v>
      </c>
      <c r="E23" s="7">
        <f t="shared" si="4"/>
        <v>0.71047809882088941</v>
      </c>
      <c r="F23" s="32">
        <f t="shared" si="4"/>
        <v>52505.716995284136</v>
      </c>
      <c r="G23" s="32">
        <f t="shared" si="4"/>
        <v>14960.98252301315</v>
      </c>
      <c r="H23" s="32">
        <f t="shared" si="4"/>
        <v>225842.5412571081</v>
      </c>
      <c r="I23" s="33">
        <f t="shared" si="4"/>
        <v>486639.38760252262</v>
      </c>
      <c r="J23" s="31">
        <f t="shared" si="2"/>
        <v>0.76237307885985595</v>
      </c>
      <c r="K23" s="30">
        <f t="shared" si="1"/>
        <v>9.1884319686292599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0.1059023767459398</v>
      </c>
      <c r="D24" s="7">
        <f t="shared" si="4"/>
        <v>0.41644569040597113</v>
      </c>
      <c r="E24" s="7">
        <f t="shared" si="4"/>
        <v>0.58355430959402887</v>
      </c>
      <c r="F24" s="32">
        <f t="shared" si="4"/>
        <v>37544.734472270989</v>
      </c>
      <c r="G24" s="32">
        <f t="shared" si="4"/>
        <v>15398.032465080925</v>
      </c>
      <c r="H24" s="32">
        <f t="shared" si="4"/>
        <v>148780.68833475767</v>
      </c>
      <c r="I24" s="33">
        <f t="shared" si="4"/>
        <v>260796.84634541449</v>
      </c>
      <c r="J24" s="31">
        <f t="shared" si="2"/>
        <v>0.65341650604958446</v>
      </c>
      <c r="K24" s="30">
        <f t="shared" si="1"/>
        <v>6.8773291762746753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0.16393619422963129</v>
      </c>
      <c r="D25" s="7">
        <f t="shared" si="4"/>
        <v>0.57014162424611792</v>
      </c>
      <c r="E25" s="7">
        <f t="shared" si="4"/>
        <v>0.42985837575388197</v>
      </c>
      <c r="F25" s="32">
        <f t="shared" si="4"/>
        <v>22146.702007190062</v>
      </c>
      <c r="G25" s="32">
        <f t="shared" si="4"/>
        <v>12486.343817888732</v>
      </c>
      <c r="H25" s="32">
        <f t="shared" si="4"/>
        <v>77672.099447092696</v>
      </c>
      <c r="I25" s="33">
        <f t="shared" si="4"/>
        <v>112016.1580106568</v>
      </c>
      <c r="J25" s="31">
        <f t="shared" si="2"/>
        <v>0.51562091138974298</v>
      </c>
      <c r="K25" s="30">
        <f t="shared" si="1"/>
        <v>5.0162076437705245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0.25014359868055325</v>
      </c>
      <c r="D26" s="7">
        <f t="shared" si="5"/>
        <v>0.7311551207927014</v>
      </c>
      <c r="E26" s="7">
        <f t="shared" si="5"/>
        <v>0.26884487920729849</v>
      </c>
      <c r="F26" s="32">
        <f t="shared" si="5"/>
        <v>9660.3581893013325</v>
      </c>
      <c r="G26" s="32">
        <f t="shared" si="5"/>
        <v>7037.6203290847543</v>
      </c>
      <c r="H26" s="32">
        <f t="shared" si="5"/>
        <v>28394.097754097609</v>
      </c>
      <c r="I26" s="33">
        <f t="shared" si="5"/>
        <v>34344.058563564104</v>
      </c>
      <c r="J26" s="31">
        <f t="shared" si="2"/>
        <v>0.36061263743587407</v>
      </c>
      <c r="K26" s="30">
        <f t="shared" si="1"/>
        <v>3.564687077314737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0.4288097472924155</v>
      </c>
      <c r="D27" s="7">
        <f t="shared" si="6"/>
        <v>1</v>
      </c>
      <c r="E27" s="7">
        <f t="shared" si="6"/>
        <v>0</v>
      </c>
      <c r="F27" s="32">
        <f t="shared" si="6"/>
        <v>2622.7378602165772</v>
      </c>
      <c r="G27" s="32">
        <f t="shared" si="6"/>
        <v>2622.7378602165772</v>
      </c>
      <c r="H27" s="32">
        <f t="shared" si="6"/>
        <v>5949.9608094664936</v>
      </c>
      <c r="I27" s="33">
        <f t="shared" si="6"/>
        <v>5949.9608094664936</v>
      </c>
      <c r="J27" s="31">
        <f t="shared" si="2"/>
        <v>0.17942325563481176</v>
      </c>
      <c r="K27" s="30">
        <f t="shared" si="1"/>
        <v>2.3943940000000552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2.1970813765694333E-2</v>
      </c>
      <c r="D29" s="7">
        <v>2.1556150390830735E-2</v>
      </c>
      <c r="E29" s="7">
        <v>0.9784438496091693</v>
      </c>
      <c r="F29" s="32">
        <v>100000</v>
      </c>
      <c r="G29" s="32">
        <v>2155.6150390830735</v>
      </c>
      <c r="H29" s="32">
        <v>98112.662647429737</v>
      </c>
      <c r="I29" s="33">
        <v>7323761.8557661502</v>
      </c>
      <c r="J29" s="31"/>
      <c r="K29" s="30">
        <v>73.237618557661506</v>
      </c>
    </row>
    <row r="30" spans="1:11" ht="13.5" customHeight="1" x14ac:dyDescent="0.2">
      <c r="A30" s="6">
        <v>1</v>
      </c>
      <c r="B30" s="8">
        <v>4</v>
      </c>
      <c r="C30" s="7">
        <v>1.4708360445010356E-3</v>
      </c>
      <c r="D30" s="7">
        <v>5.8612669030705085E-3</v>
      </c>
      <c r="E30" s="7">
        <v>0.99413873309692946</v>
      </c>
      <c r="F30" s="32">
        <v>97844.384960916927</v>
      </c>
      <c r="G30" s="32">
        <v>573.49205522271222</v>
      </c>
      <c r="H30" s="32">
        <v>389908.893902082</v>
      </c>
      <c r="I30" s="33">
        <v>7225649.1931187203</v>
      </c>
      <c r="J30" s="31">
        <v>0.97604311309902347</v>
      </c>
      <c r="K30" s="30">
        <v>73.84837868831147</v>
      </c>
    </row>
    <row r="31" spans="1:11" ht="13.5" customHeight="1" x14ac:dyDescent="0.2">
      <c r="A31" s="6">
        <v>5</v>
      </c>
      <c r="B31" s="8">
        <v>5</v>
      </c>
      <c r="C31" s="7">
        <v>5.0794772900516778E-4</v>
      </c>
      <c r="D31" s="7">
        <v>2.536234867592098E-3</v>
      </c>
      <c r="E31" s="7">
        <v>0.99746376513240786</v>
      </c>
      <c r="F31" s="32">
        <v>97270.892905694214</v>
      </c>
      <c r="G31" s="32">
        <v>246.70183018923854</v>
      </c>
      <c r="H31" s="32">
        <v>485683.49871828768</v>
      </c>
      <c r="I31" s="33">
        <v>6835740.2992166383</v>
      </c>
      <c r="J31" s="31">
        <v>0.99520910951607355</v>
      </c>
      <c r="K31" s="30">
        <v>70.275290942831219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5.0748814586657322E-4</v>
      </c>
      <c r="D32" s="7">
        <v>2.5345325956113323E-3</v>
      </c>
      <c r="E32" s="7">
        <v>0.99746546740438868</v>
      </c>
      <c r="F32" s="32">
        <v>97024.191075504976</v>
      </c>
      <c r="G32" s="32">
        <v>245.91097484368947</v>
      </c>
      <c r="H32" s="32">
        <v>484564.96343136934</v>
      </c>
      <c r="I32" s="33">
        <v>6350056.8004983505</v>
      </c>
      <c r="J32" s="31">
        <v>0.99769698725637135</v>
      </c>
      <c r="K32" s="30">
        <v>65.44818081046084</v>
      </c>
    </row>
    <row r="33" spans="1:11" ht="13.5" customHeight="1" x14ac:dyDescent="0.2">
      <c r="A33" s="9">
        <f t="shared" si="7"/>
        <v>15</v>
      </c>
      <c r="B33" s="8">
        <v>5</v>
      </c>
      <c r="C33" s="7">
        <v>1.1289928778317952E-3</v>
      </c>
      <c r="D33" s="7">
        <v>5.6310262423432192E-3</v>
      </c>
      <c r="E33" s="7">
        <v>0.99436897375765676</v>
      </c>
      <c r="F33" s="32">
        <v>96778.280100661286</v>
      </c>
      <c r="G33" s="32">
        <v>544.96103493566625</v>
      </c>
      <c r="H33" s="32">
        <v>482696.61008159001</v>
      </c>
      <c r="I33" s="33">
        <v>5865491.837066981</v>
      </c>
      <c r="J33" s="31">
        <v>0.99614426652610444</v>
      </c>
      <c r="K33" s="30">
        <v>60.607522999645681</v>
      </c>
    </row>
    <row r="34" spans="1:11" ht="13.5" customHeight="1" x14ac:dyDescent="0.2">
      <c r="A34" s="9">
        <f t="shared" si="7"/>
        <v>20</v>
      </c>
      <c r="B34" s="8">
        <v>5</v>
      </c>
      <c r="C34" s="7">
        <v>1.9789504855823748E-3</v>
      </c>
      <c r="D34" s="7">
        <v>9.8488424251391062E-3</v>
      </c>
      <c r="E34" s="7">
        <v>0.99015115757486094</v>
      </c>
      <c r="F34" s="32">
        <v>96233.31906572562</v>
      </c>
      <c r="G34" s="32">
        <v>947.78679552646645</v>
      </c>
      <c r="H34" s="32">
        <v>478934.06248997047</v>
      </c>
      <c r="I34" s="33">
        <v>5382795.2269853912</v>
      </c>
      <c r="J34" s="31">
        <v>0.99220515016464783</v>
      </c>
      <c r="K34" s="30">
        <v>55.934839193367523</v>
      </c>
    </row>
    <row r="35" spans="1:11" ht="13.5" customHeight="1" x14ac:dyDescent="0.2">
      <c r="A35" s="9">
        <f t="shared" si="7"/>
        <v>25</v>
      </c>
      <c r="B35" s="8">
        <v>5</v>
      </c>
      <c r="C35" s="7">
        <v>2.4817164534705299E-3</v>
      </c>
      <c r="D35" s="7">
        <v>1.2333277865251879E-2</v>
      </c>
      <c r="E35" s="7">
        <v>0.98766672213474815</v>
      </c>
      <c r="F35" s="32">
        <v>95285.532270199154</v>
      </c>
      <c r="G35" s="32">
        <v>1175.1829460267909</v>
      </c>
      <c r="H35" s="32">
        <v>473536.34795118065</v>
      </c>
      <c r="I35" s="33">
        <v>4903861.1644954206</v>
      </c>
      <c r="J35" s="31">
        <v>0.98872973346116333</v>
      </c>
      <c r="K35" s="30">
        <v>51.464908130959969</v>
      </c>
    </row>
    <row r="36" spans="1:11" ht="13.5" customHeight="1" x14ac:dyDescent="0.2">
      <c r="A36" s="9">
        <f t="shared" si="7"/>
        <v>30</v>
      </c>
      <c r="B36" s="8">
        <v>5</v>
      </c>
      <c r="C36" s="7">
        <v>2.6266459169142914E-3</v>
      </c>
      <c r="D36" s="7">
        <v>1.3047684656882838E-2</v>
      </c>
      <c r="E36" s="7">
        <v>0.98695231534311711</v>
      </c>
      <c r="F36" s="32">
        <v>94110.349324172363</v>
      </c>
      <c r="G36" s="32">
        <v>1227.9221609308879</v>
      </c>
      <c r="H36" s="32">
        <v>467486.74917455786</v>
      </c>
      <c r="I36" s="33">
        <v>4430324.8165442403</v>
      </c>
      <c r="J36" s="31">
        <v>0.9872246369200649</v>
      </c>
      <c r="K36" s="30">
        <v>47.075851363419666</v>
      </c>
    </row>
    <row r="37" spans="1:11" ht="13.5" customHeight="1" x14ac:dyDescent="0.2">
      <c r="A37" s="9">
        <f t="shared" si="7"/>
        <v>35</v>
      </c>
      <c r="B37" s="8">
        <v>5</v>
      </c>
      <c r="C37" s="7">
        <v>2.7325039494305692E-3</v>
      </c>
      <c r="D37" s="7">
        <v>1.3570664866385097E-2</v>
      </c>
      <c r="E37" s="7">
        <v>0.98642933513361486</v>
      </c>
      <c r="F37" s="32">
        <v>92882.427163241475</v>
      </c>
      <c r="G37" s="32">
        <v>1260.4762910087738</v>
      </c>
      <c r="H37" s="32">
        <v>461289.83318448503</v>
      </c>
      <c r="I37" s="33">
        <v>3962838.0673696822</v>
      </c>
      <c r="J37" s="31">
        <v>0.98674418900425576</v>
      </c>
      <c r="K37" s="30">
        <v>42.665100260622694</v>
      </c>
    </row>
    <row r="38" spans="1:11" ht="13.5" customHeight="1" x14ac:dyDescent="0.2">
      <c r="A38" s="9">
        <f t="shared" si="7"/>
        <v>40</v>
      </c>
      <c r="B38" s="8">
        <v>5</v>
      </c>
      <c r="C38" s="7">
        <v>3.1158967296957911E-3</v>
      </c>
      <c r="D38" s="7">
        <v>1.5462483944091929E-2</v>
      </c>
      <c r="E38" s="7">
        <v>0.98453751605590811</v>
      </c>
      <c r="F38" s="32">
        <v>91621.950872232701</v>
      </c>
      <c r="G38" s="32">
        <v>1416.7029442882776</v>
      </c>
      <c r="H38" s="32">
        <v>454669.41531999747</v>
      </c>
      <c r="I38" s="33">
        <v>3501548.2341851974</v>
      </c>
      <c r="J38" s="31">
        <v>0.9856480299624556</v>
      </c>
      <c r="K38" s="30">
        <v>38.217350764208511</v>
      </c>
    </row>
    <row r="39" spans="1:11" ht="13.5" customHeight="1" x14ac:dyDescent="0.2">
      <c r="A39" s="9">
        <f t="shared" si="7"/>
        <v>45</v>
      </c>
      <c r="B39" s="8">
        <v>5</v>
      </c>
      <c r="C39" s="7">
        <v>4.0332357037464054E-3</v>
      </c>
      <c r="D39" s="7">
        <v>1.9974231030164442E-2</v>
      </c>
      <c r="E39" s="7">
        <v>0.98002576896983551</v>
      </c>
      <c r="F39" s="32">
        <v>90205.247927944423</v>
      </c>
      <c r="G39" s="32">
        <v>1801.7804622460244</v>
      </c>
      <c r="H39" s="32">
        <v>446733.24213915406</v>
      </c>
      <c r="I39" s="33">
        <v>3046878.8188652</v>
      </c>
      <c r="J39" s="31">
        <v>0.98254517917098538</v>
      </c>
      <c r="K39" s="30">
        <v>33.77717914260414</v>
      </c>
    </row>
    <row r="40" spans="1:11" ht="13.5" customHeight="1" x14ac:dyDescent="0.2">
      <c r="A40" s="9">
        <f t="shared" si="7"/>
        <v>50</v>
      </c>
      <c r="B40" s="8">
        <v>5</v>
      </c>
      <c r="C40" s="7">
        <v>5.7551442247926977E-3</v>
      </c>
      <c r="D40" s="7">
        <v>2.8390714694854002E-2</v>
      </c>
      <c r="E40" s="7">
        <v>0.97160928530514601</v>
      </c>
      <c r="F40" s="32">
        <v>88403.467465698399</v>
      </c>
      <c r="G40" s="32">
        <v>2509.8376228544512</v>
      </c>
      <c r="H40" s="32">
        <v>436103.34073684423</v>
      </c>
      <c r="I40" s="33">
        <v>2600145.5767260459</v>
      </c>
      <c r="J40" s="31">
        <v>0.97620525987408235</v>
      </c>
      <c r="K40" s="30">
        <v>29.412257813698695</v>
      </c>
    </row>
    <row r="41" spans="1:11" ht="13.5" customHeight="1" x14ac:dyDescent="0.2">
      <c r="A41" s="9">
        <f t="shared" si="7"/>
        <v>55</v>
      </c>
      <c r="B41" s="8">
        <v>5</v>
      </c>
      <c r="C41" s="7">
        <v>8.6640950609553138E-3</v>
      </c>
      <c r="D41" s="7">
        <v>4.2456853341908136E-2</v>
      </c>
      <c r="E41" s="7">
        <v>0.95754314665809181</v>
      </c>
      <c r="F41" s="32">
        <v>85893.629842843948</v>
      </c>
      <c r="G41" s="32">
        <v>3646.7732452417695</v>
      </c>
      <c r="H41" s="32">
        <v>420906.42122290743</v>
      </c>
      <c r="I41" s="33">
        <v>2164042.2359892018</v>
      </c>
      <c r="J41" s="31">
        <v>0.96515293946554059</v>
      </c>
      <c r="K41" s="30">
        <v>25.194443871433322</v>
      </c>
    </row>
    <row r="42" spans="1:11" ht="13.5" customHeight="1" x14ac:dyDescent="0.2">
      <c r="A42" s="9">
        <f t="shared" si="7"/>
        <v>60</v>
      </c>
      <c r="B42" s="8">
        <v>5</v>
      </c>
      <c r="C42" s="7">
        <v>1.3356133193681478E-2</v>
      </c>
      <c r="D42" s="7">
        <v>6.4747326379523004E-2</v>
      </c>
      <c r="E42" s="7">
        <v>0.93525267362047704</v>
      </c>
      <c r="F42" s="32">
        <v>82246.856597602178</v>
      </c>
      <c r="G42" s="32">
        <v>5325.2640678147727</v>
      </c>
      <c r="H42" s="32">
        <v>398713.0100150581</v>
      </c>
      <c r="I42" s="33">
        <v>1743135.8147662946</v>
      </c>
      <c r="J42" s="31">
        <v>0.94727233872230254</v>
      </c>
      <c r="K42" s="30">
        <v>21.193950588223622</v>
      </c>
    </row>
    <row r="43" spans="1:11" ht="13.5" customHeight="1" x14ac:dyDescent="0.2">
      <c r="A43" s="9">
        <f t="shared" si="7"/>
        <v>65</v>
      </c>
      <c r="B43" s="8">
        <v>5</v>
      </c>
      <c r="C43" s="7">
        <v>2.0761367076413392E-2</v>
      </c>
      <c r="D43" s="7">
        <v>9.8949686668103373E-2</v>
      </c>
      <c r="E43" s="7">
        <v>0.90105031333189667</v>
      </c>
      <c r="F43" s="32">
        <v>76921.592529787406</v>
      </c>
      <c r="G43" s="32">
        <v>7611.3674788339849</v>
      </c>
      <c r="H43" s="32">
        <v>366612.05646140326</v>
      </c>
      <c r="I43" s="33">
        <v>1344422.8047512365</v>
      </c>
      <c r="J43" s="31">
        <v>0.91948857261406525</v>
      </c>
      <c r="K43" s="30">
        <v>17.477833733494496</v>
      </c>
    </row>
    <row r="44" spans="1:11" ht="13.5" customHeight="1" x14ac:dyDescent="0.2">
      <c r="A44" s="9">
        <f t="shared" si="7"/>
        <v>70</v>
      </c>
      <c r="B44" s="8">
        <v>5</v>
      </c>
      <c r="C44" s="7">
        <v>3.229978037251411E-2</v>
      </c>
      <c r="D44" s="7">
        <v>0.14993532476997942</v>
      </c>
      <c r="E44" s="7">
        <v>0.85006467523002061</v>
      </c>
      <c r="F44" s="32">
        <v>69310.225050953421</v>
      </c>
      <c r="G44" s="32">
        <v>10392.051102895064</v>
      </c>
      <c r="H44" s="32">
        <v>321737.51595346158</v>
      </c>
      <c r="I44" s="33">
        <v>977810.74828983331</v>
      </c>
      <c r="J44" s="31">
        <v>0.8775966591467893</v>
      </c>
      <c r="K44" s="30">
        <v>14.107741643761734</v>
      </c>
    </row>
    <row r="45" spans="1:11" ht="13.5" customHeight="1" x14ac:dyDescent="0.2">
      <c r="A45" s="9">
        <f t="shared" si="7"/>
        <v>75</v>
      </c>
      <c r="B45" s="8">
        <v>5</v>
      </c>
      <c r="C45" s="7">
        <v>5.0075841318420335E-2</v>
      </c>
      <c r="D45" s="7">
        <v>0.22326544892514921</v>
      </c>
      <c r="E45" s="7">
        <v>0.77673455107485079</v>
      </c>
      <c r="F45" s="32">
        <v>58918.173948058356</v>
      </c>
      <c r="G45" s="32">
        <v>13154.39255636328</v>
      </c>
      <c r="H45" s="32">
        <v>262689.39692331146</v>
      </c>
      <c r="I45" s="33">
        <v>656073.23233637179</v>
      </c>
      <c r="J45" s="31">
        <v>0.81647114152926059</v>
      </c>
      <c r="K45" s="30">
        <v>11.135328683383145</v>
      </c>
    </row>
    <row r="46" spans="1:11" ht="13.5" customHeight="1" x14ac:dyDescent="0.2">
      <c r="A46" s="9">
        <f t="shared" si="7"/>
        <v>80</v>
      </c>
      <c r="B46" s="8">
        <v>5</v>
      </c>
      <c r="C46" s="7">
        <v>7.7083831841488537E-2</v>
      </c>
      <c r="D46" s="7">
        <v>0.32350504666363</v>
      </c>
      <c r="E46" s="7">
        <v>0.67649495333637</v>
      </c>
      <c r="F46" s="32">
        <v>45763.781391695076</v>
      </c>
      <c r="G46" s="32">
        <v>14804.814234624479</v>
      </c>
      <c r="H46" s="32">
        <v>192061.21285029501</v>
      </c>
      <c r="I46" s="33">
        <v>393383.83541306033</v>
      </c>
      <c r="J46" s="31">
        <v>0.73113424104576485</v>
      </c>
      <c r="K46" s="30">
        <v>8.5959643947702524</v>
      </c>
    </row>
    <row r="47" spans="1:11" ht="13.5" customHeight="1" x14ac:dyDescent="0.2">
      <c r="A47" s="9">
        <v>85</v>
      </c>
      <c r="B47" s="8">
        <v>5</v>
      </c>
      <c r="C47" s="7">
        <v>0.11733282416005561</v>
      </c>
      <c r="D47" s="7">
        <v>0.45076295133956384</v>
      </c>
      <c r="E47" s="7">
        <v>0.5492370486604361</v>
      </c>
      <c r="F47" s="32">
        <v>30958.967157070598</v>
      </c>
      <c r="G47" s="32">
        <v>13955.155406145768</v>
      </c>
      <c r="H47" s="32">
        <v>118936.49970539629</v>
      </c>
      <c r="I47" s="33">
        <v>201322.62256276532</v>
      </c>
      <c r="J47" s="31">
        <v>0.6192635042771657</v>
      </c>
      <c r="K47" s="30">
        <v>6.5028856273322422</v>
      </c>
    </row>
    <row r="48" spans="1:11" ht="13.5" customHeight="1" x14ac:dyDescent="0.2">
      <c r="A48" s="9">
        <v>90</v>
      </c>
      <c r="B48" s="8">
        <v>5</v>
      </c>
      <c r="C48" s="7">
        <v>0.17570564858584692</v>
      </c>
      <c r="D48" s="7">
        <v>0.59614332623922828</v>
      </c>
      <c r="E48" s="7">
        <v>0.40385667376077172</v>
      </c>
      <c r="F48" s="32">
        <v>17003.81175092483</v>
      </c>
      <c r="G48" s="32">
        <v>10136.708895942003</v>
      </c>
      <c r="H48" s="32">
        <v>57691.422999354356</v>
      </c>
      <c r="I48" s="33">
        <v>82386.122857369017</v>
      </c>
      <c r="J48" s="31">
        <v>0.48506071006171397</v>
      </c>
      <c r="K48" s="30">
        <v>4.8451561369989919</v>
      </c>
    </row>
    <row r="49" spans="1:12" ht="13.5" customHeight="1" x14ac:dyDescent="0.2">
      <c r="A49" s="9">
        <v>95</v>
      </c>
      <c r="B49" s="8">
        <v>5</v>
      </c>
      <c r="C49" s="7">
        <v>0.25730027027646618</v>
      </c>
      <c r="D49" s="7">
        <v>0.73988346881587019</v>
      </c>
      <c r="E49" s="7">
        <v>0.26011653118412981</v>
      </c>
      <c r="F49" s="32">
        <v>6867.1028549828261</v>
      </c>
      <c r="G49" s="32">
        <v>5080.8558810600589</v>
      </c>
      <c r="H49" s="32">
        <v>19746.795740248301</v>
      </c>
      <c r="I49" s="33">
        <v>24694.699858014668</v>
      </c>
      <c r="J49" s="31">
        <v>0.34228304163115014</v>
      </c>
      <c r="K49" s="30">
        <v>3.596087080608672</v>
      </c>
    </row>
    <row r="50" spans="1:12" ht="13.5" customHeight="1" x14ac:dyDescent="0.2">
      <c r="A50" s="9" t="s">
        <v>3</v>
      </c>
      <c r="B50" s="34" t="s">
        <v>10</v>
      </c>
      <c r="C50" s="7">
        <v>0.36101083032488757</v>
      </c>
      <c r="D50" s="7">
        <v>1</v>
      </c>
      <c r="E50" s="7">
        <v>0</v>
      </c>
      <c r="F50" s="32">
        <v>1786.2469739227672</v>
      </c>
      <c r="G50" s="32">
        <v>1786.2469739227672</v>
      </c>
      <c r="H50" s="32">
        <v>4947.9041177663694</v>
      </c>
      <c r="I50" s="33">
        <v>4947.9041177663694</v>
      </c>
      <c r="J50" s="31">
        <v>0.20036299878982033</v>
      </c>
      <c r="K50" s="30">
        <v>2.7700000000001701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2.0674344719425659E-2</v>
      </c>
      <c r="D52" s="7">
        <v>2.0313333314670598E-2</v>
      </c>
      <c r="E52" s="7">
        <v>0.97968666668532944</v>
      </c>
      <c r="F52" s="32">
        <v>100000</v>
      </c>
      <c r="G52" s="32">
        <v>2031.3333314670599</v>
      </c>
      <c r="H52" s="32">
        <v>98253.81936088232</v>
      </c>
      <c r="I52" s="33">
        <v>7855377.1731766583</v>
      </c>
      <c r="J52" s="31"/>
      <c r="K52" s="30">
        <v>78.553771731766588</v>
      </c>
      <c r="L52" s="29"/>
    </row>
    <row r="53" spans="1:12" ht="13.5" customHeight="1" x14ac:dyDescent="0.2">
      <c r="A53" s="6">
        <v>1</v>
      </c>
      <c r="B53" s="8">
        <v>4</v>
      </c>
      <c r="C53" s="7">
        <v>1.4830086778204377E-3</v>
      </c>
      <c r="D53" s="7">
        <v>5.9086635142052268E-3</v>
      </c>
      <c r="E53" s="7">
        <v>0.99409133648579473</v>
      </c>
      <c r="F53" s="32">
        <v>97968.66666853294</v>
      </c>
      <c r="G53" s="32">
        <v>578.86388627969427</v>
      </c>
      <c r="H53" s="32">
        <v>390330.74784865353</v>
      </c>
      <c r="I53" s="33">
        <v>7757123.3538157763</v>
      </c>
      <c r="J53" s="31">
        <v>0.97716913441907172</v>
      </c>
      <c r="K53" s="30">
        <v>79.17963587338815</v>
      </c>
    </row>
    <row r="54" spans="1:12" ht="13.5" customHeight="1" x14ac:dyDescent="0.2">
      <c r="A54" s="6">
        <v>5</v>
      </c>
      <c r="B54" s="8">
        <v>5</v>
      </c>
      <c r="C54" s="7">
        <v>3.8071113179070324E-4</v>
      </c>
      <c r="D54" s="7">
        <v>1.9015559700694528E-3</v>
      </c>
      <c r="E54" s="7">
        <v>0.99809844402993053</v>
      </c>
      <c r="F54" s="32">
        <v>97389.802782253246</v>
      </c>
      <c r="G54" s="32">
        <v>185.19216090448026</v>
      </c>
      <c r="H54" s="32">
        <v>486437.47303477861</v>
      </c>
      <c r="I54" s="33">
        <v>7366792.6059671231</v>
      </c>
      <c r="J54" s="31">
        <v>0.99560548097738744</v>
      </c>
      <c r="K54" s="30">
        <v>75.642340322199829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3.4148471954914832E-4</v>
      </c>
      <c r="D55" s="7">
        <v>1.7060426392228657E-3</v>
      </c>
      <c r="E55" s="7">
        <v>0.99829395736077708</v>
      </c>
      <c r="F55" s="32">
        <v>97204.610621348766</v>
      </c>
      <c r="G55" s="32">
        <v>165.83521044907684</v>
      </c>
      <c r="H55" s="32">
        <v>485629.95927906793</v>
      </c>
      <c r="I55" s="33">
        <v>6880355.1329323445</v>
      </c>
      <c r="J55" s="31">
        <v>0.9983399433627661</v>
      </c>
      <c r="K55" s="30">
        <v>70.782189126132167</v>
      </c>
    </row>
    <row r="56" spans="1:12" ht="13.5" customHeight="1" x14ac:dyDescent="0.2">
      <c r="A56" s="9">
        <f t="shared" si="8"/>
        <v>15</v>
      </c>
      <c r="B56" s="8">
        <v>5</v>
      </c>
      <c r="C56" s="7">
        <v>5.0866812354547191E-4</v>
      </c>
      <c r="D56" s="7">
        <v>2.5403149691854304E-3</v>
      </c>
      <c r="E56" s="7">
        <v>0.99745968503081461</v>
      </c>
      <c r="F56" s="32">
        <v>97038.775410899689</v>
      </c>
      <c r="G56" s="32">
        <v>246.50905376773153</v>
      </c>
      <c r="H56" s="32">
        <v>484616.67314542289</v>
      </c>
      <c r="I56" s="33">
        <v>6394725.1736532766</v>
      </c>
      <c r="J56" s="31">
        <v>0.99791346041510842</v>
      </c>
      <c r="K56" s="30">
        <v>65.898659031665829</v>
      </c>
    </row>
    <row r="57" spans="1:12" ht="13.5" customHeight="1" x14ac:dyDescent="0.2">
      <c r="A57" s="9">
        <f t="shared" si="8"/>
        <v>20</v>
      </c>
      <c r="B57" s="8">
        <v>5</v>
      </c>
      <c r="C57" s="7">
        <v>7.124743374889561E-4</v>
      </c>
      <c r="D57" s="7">
        <v>3.5563168399470467E-3</v>
      </c>
      <c r="E57" s="7">
        <v>0.99644368316005294</v>
      </c>
      <c r="F57" s="32">
        <v>96792.266357131957</v>
      </c>
      <c r="G57" s="32">
        <v>344.22396682250837</v>
      </c>
      <c r="H57" s="32">
        <v>483138.75842278195</v>
      </c>
      <c r="I57" s="33">
        <v>5910108.5005078539</v>
      </c>
      <c r="J57" s="31">
        <v>0.99695034280795891</v>
      </c>
      <c r="K57" s="30">
        <v>61.05971812563493</v>
      </c>
    </row>
    <row r="58" spans="1:12" ht="13.5" customHeight="1" x14ac:dyDescent="0.2">
      <c r="A58" s="9">
        <f t="shared" si="8"/>
        <v>25</v>
      </c>
      <c r="B58" s="8">
        <v>5</v>
      </c>
      <c r="C58" s="7">
        <v>9.0396499848934995E-4</v>
      </c>
      <c r="D58" s="7">
        <v>4.5099620636263101E-3</v>
      </c>
      <c r="E58" s="7">
        <v>0.9954900379363737</v>
      </c>
      <c r="F58" s="32">
        <v>96448.042390309449</v>
      </c>
      <c r="G58" s="32">
        <v>434.97701229131781</v>
      </c>
      <c r="H58" s="32">
        <v>481187.8922505012</v>
      </c>
      <c r="I58" s="33">
        <v>5426969.7420850722</v>
      </c>
      <c r="J58" s="31">
        <v>0.99596209962817017</v>
      </c>
      <c r="K58" s="30">
        <v>56.268324453108271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1.0998323269776047E-3</v>
      </c>
      <c r="D59" s="7">
        <v>5.4845340848390369E-3</v>
      </c>
      <c r="E59" s="7">
        <v>0.99451546591516093</v>
      </c>
      <c r="F59" s="32">
        <v>96013.065378018131</v>
      </c>
      <c r="G59" s="32">
        <v>526.58692965561931</v>
      </c>
      <c r="H59" s="32">
        <v>478788.37231735775</v>
      </c>
      <c r="I59" s="33">
        <v>4945781.8498345707</v>
      </c>
      <c r="J59" s="31">
        <v>0.99501334100091132</v>
      </c>
      <c r="K59" s="30">
        <v>51.511550332887204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1.3535158851000521E-3</v>
      </c>
      <c r="D60" s="7">
        <v>6.745554493436088E-3</v>
      </c>
      <c r="E60" s="7">
        <v>0.99325444550656394</v>
      </c>
      <c r="F60" s="32">
        <v>95486.478448362512</v>
      </c>
      <c r="G60" s="32">
        <v>644.10924375973991</v>
      </c>
      <c r="H60" s="32">
        <v>475878.59946847043</v>
      </c>
      <c r="I60" s="33">
        <v>4466993.4775172127</v>
      </c>
      <c r="J60" s="31">
        <v>0.99392263259275937</v>
      </c>
      <c r="K60" s="30">
        <v>46.78142444988049</v>
      </c>
    </row>
    <row r="61" spans="1:12" ht="13.5" customHeight="1" x14ac:dyDescent="0.2">
      <c r="A61" s="9">
        <f t="shared" si="8"/>
        <v>40</v>
      </c>
      <c r="B61" s="8">
        <v>5</v>
      </c>
      <c r="C61" s="7">
        <v>1.7478011826724869E-3</v>
      </c>
      <c r="D61" s="7">
        <v>8.7026625571822985E-3</v>
      </c>
      <c r="E61" s="7">
        <v>0.99129733744281767</v>
      </c>
      <c r="F61" s="32">
        <v>94842.369204602772</v>
      </c>
      <c r="G61" s="32">
        <v>825.38113531135605</v>
      </c>
      <c r="H61" s="32">
        <v>472239.71667607041</v>
      </c>
      <c r="I61" s="33">
        <v>3991114.8780487422</v>
      </c>
      <c r="J61" s="31">
        <v>0.99235333802262915</v>
      </c>
      <c r="K61" s="30">
        <v>42.081560293361484</v>
      </c>
    </row>
    <row r="62" spans="1:12" ht="13.5" customHeight="1" x14ac:dyDescent="0.2">
      <c r="A62" s="9">
        <f t="shared" si="8"/>
        <v>45</v>
      </c>
      <c r="B62" s="8">
        <v>5</v>
      </c>
      <c r="C62" s="7">
        <v>2.4050429398164556E-3</v>
      </c>
      <c r="D62" s="7">
        <v>1.1957202714140247E-2</v>
      </c>
      <c r="E62" s="7">
        <v>0.98804279728585975</v>
      </c>
      <c r="F62" s="32">
        <v>94016.988069291416</v>
      </c>
      <c r="G62" s="32">
        <v>1124.1801849174226</v>
      </c>
      <c r="H62" s="32">
        <v>467426.24271116592</v>
      </c>
      <c r="I62" s="33">
        <v>3518875.1613726718</v>
      </c>
      <c r="J62" s="31">
        <v>0.98980713863123404</v>
      </c>
      <c r="K62" s="30">
        <v>37.42807798500445</v>
      </c>
    </row>
    <row r="63" spans="1:12" ht="13.5" customHeight="1" x14ac:dyDescent="0.2">
      <c r="A63" s="9">
        <f t="shared" si="8"/>
        <v>50</v>
      </c>
      <c r="B63" s="8">
        <v>5</v>
      </c>
      <c r="C63" s="7">
        <v>3.5129579512637979E-3</v>
      </c>
      <c r="D63" s="7">
        <v>1.7421222035866935E-2</v>
      </c>
      <c r="E63" s="7">
        <v>0.98257877796413307</v>
      </c>
      <c r="F63" s="32">
        <v>92892.807884373993</v>
      </c>
      <c r="G63" s="32">
        <v>1618.3062316888099</v>
      </c>
      <c r="H63" s="32">
        <v>460667.69205325074</v>
      </c>
      <c r="I63" s="33">
        <v>3051448.9186615059</v>
      </c>
      <c r="J63" s="31">
        <v>0.9855409259464889</v>
      </c>
      <c r="K63" s="30">
        <v>32.849140726370557</v>
      </c>
    </row>
    <row r="64" spans="1:12" ht="13.5" customHeight="1" x14ac:dyDescent="0.2">
      <c r="A64" s="9">
        <f t="shared" si="8"/>
        <v>55</v>
      </c>
      <c r="B64" s="8">
        <v>5</v>
      </c>
      <c r="C64" s="7">
        <v>5.3692819234739692E-3</v>
      </c>
      <c r="D64" s="7">
        <v>2.6514045524752929E-2</v>
      </c>
      <c r="E64" s="7">
        <v>0.97348595447524711</v>
      </c>
      <c r="F64" s="32">
        <v>91274.501652685183</v>
      </c>
      <c r="G64" s="32">
        <v>2420.0562920684315</v>
      </c>
      <c r="H64" s="32">
        <v>450722.52240810543</v>
      </c>
      <c r="I64" s="33">
        <v>2590781.2266082549</v>
      </c>
      <c r="J64" s="31">
        <v>0.9784114019352681</v>
      </c>
      <c r="K64" s="30">
        <v>28.384501473002974</v>
      </c>
    </row>
    <row r="65" spans="1:11" ht="13.5" customHeight="1" x14ac:dyDescent="0.2">
      <c r="A65" s="9">
        <f t="shared" si="8"/>
        <v>60</v>
      </c>
      <c r="B65" s="8">
        <v>5</v>
      </c>
      <c r="C65" s="7">
        <v>8.454435609855683E-3</v>
      </c>
      <c r="D65" s="7">
        <v>4.1455035445890374E-2</v>
      </c>
      <c r="E65" s="7">
        <v>0.95854496455410965</v>
      </c>
      <c r="F65" s="32">
        <v>88854.445360616752</v>
      </c>
      <c r="G65" s="32">
        <v>3683.4641819492972</v>
      </c>
      <c r="H65" s="32">
        <v>435684.21973139537</v>
      </c>
      <c r="I65" s="33">
        <v>2140058.7042001495</v>
      </c>
      <c r="J65" s="31">
        <v>0.96663512043648514</v>
      </c>
      <c r="K65" s="30">
        <v>24.084993108838816</v>
      </c>
    </row>
    <row r="66" spans="1:11" ht="13.5" customHeight="1" x14ac:dyDescent="0.2">
      <c r="A66" s="9">
        <f t="shared" si="8"/>
        <v>65</v>
      </c>
      <c r="B66" s="8">
        <v>5</v>
      </c>
      <c r="C66" s="7">
        <v>1.3548325197846199E-2</v>
      </c>
      <c r="D66" s="7">
        <v>6.5663189401364105E-2</v>
      </c>
      <c r="E66" s="7">
        <v>0.93433681059863594</v>
      </c>
      <c r="F66" s="32">
        <v>85170.981178667455</v>
      </c>
      <c r="G66" s="32">
        <v>5592.598268634858</v>
      </c>
      <c r="H66" s="32">
        <v>412788.90098710672</v>
      </c>
      <c r="I66" s="33">
        <v>1704374.4844687539</v>
      </c>
      <c r="J66" s="31">
        <v>0.94744974064379961</v>
      </c>
      <c r="K66" s="30">
        <v>20.011211105968144</v>
      </c>
    </row>
    <row r="67" spans="1:11" ht="13.5" customHeight="1" x14ac:dyDescent="0.2">
      <c r="A67" s="9">
        <f t="shared" si="8"/>
        <v>70</v>
      </c>
      <c r="B67" s="8">
        <v>5</v>
      </c>
      <c r="C67" s="7">
        <v>2.1916620817400652E-2</v>
      </c>
      <c r="D67" s="7">
        <v>0.10421531855602202</v>
      </c>
      <c r="E67" s="7">
        <v>0.89578468144397794</v>
      </c>
      <c r="F67" s="32">
        <v>79578.382910032597</v>
      </c>
      <c r="G67" s="32">
        <v>8293.2865251421463</v>
      </c>
      <c r="H67" s="32">
        <v>378401.6976995701</v>
      </c>
      <c r="I67" s="33">
        <v>1291585.5834816471</v>
      </c>
      <c r="J67" s="31">
        <v>0.91669542663258119</v>
      </c>
      <c r="K67" s="30">
        <v>16.230357243396742</v>
      </c>
    </row>
    <row r="68" spans="1:11" ht="13.5" customHeight="1" x14ac:dyDescent="0.2">
      <c r="A68" s="9">
        <f t="shared" si="8"/>
        <v>75</v>
      </c>
      <c r="B68" s="8">
        <v>5</v>
      </c>
      <c r="C68" s="7">
        <v>3.5603606730131639E-2</v>
      </c>
      <c r="D68" s="7">
        <v>0.16413260819067618</v>
      </c>
      <c r="E68" s="7">
        <v>0.83586739180932379</v>
      </c>
      <c r="F68" s="32">
        <v>71285.09638489045</v>
      </c>
      <c r="G68" s="32">
        <v>11700.208794775812</v>
      </c>
      <c r="H68" s="32">
        <v>328624.25662268157</v>
      </c>
      <c r="I68" s="33">
        <v>913183.88578207698</v>
      </c>
      <c r="J68" s="31">
        <v>0.8684534414631272</v>
      </c>
      <c r="K68" s="30">
        <v>12.810305829587612</v>
      </c>
    </row>
    <row r="69" spans="1:11" ht="13.5" customHeight="1" x14ac:dyDescent="0.2">
      <c r="A69" s="9">
        <f t="shared" si="8"/>
        <v>80</v>
      </c>
      <c r="B69" s="8">
        <v>5</v>
      </c>
      <c r="C69" s="7">
        <v>5.7880495968957127E-2</v>
      </c>
      <c r="D69" s="7">
        <v>0.25383890175891627</v>
      </c>
      <c r="E69" s="7">
        <v>0.74616109824108379</v>
      </c>
      <c r="F69" s="32">
        <v>59584.887590114638</v>
      </c>
      <c r="G69" s="32">
        <v>15124.96242730318</v>
      </c>
      <c r="H69" s="32">
        <v>261313.62860841944</v>
      </c>
      <c r="I69" s="33">
        <v>584559.62915939547</v>
      </c>
      <c r="J69" s="31">
        <v>0.79517449896723069</v>
      </c>
      <c r="K69" s="30">
        <v>9.8105350668879368</v>
      </c>
    </row>
    <row r="70" spans="1:11" ht="13.5" customHeight="1" x14ac:dyDescent="0.2">
      <c r="A70" s="9">
        <v>85</v>
      </c>
      <c r="B70" s="8">
        <v>5</v>
      </c>
      <c r="C70" s="7">
        <v>9.3900172634602957E-2</v>
      </c>
      <c r="D70" s="7">
        <v>0.38041186291481444</v>
      </c>
      <c r="E70" s="7">
        <v>0.61958813708518556</v>
      </c>
      <c r="F70" s="32">
        <v>44459.925162811458</v>
      </c>
      <c r="G70" s="32">
        <v>16913.082956238341</v>
      </c>
      <c r="H70" s="32">
        <v>180117.69820757216</v>
      </c>
      <c r="I70" s="33">
        <v>323246.00055097602</v>
      </c>
      <c r="J70" s="31">
        <v>0.68927785805416208</v>
      </c>
      <c r="K70" s="30">
        <v>7.270502578833745</v>
      </c>
    </row>
    <row r="71" spans="1:11" ht="13.5" customHeight="1" x14ac:dyDescent="0.2">
      <c r="A71" s="9">
        <v>90</v>
      </c>
      <c r="B71" s="8">
        <v>5</v>
      </c>
      <c r="C71" s="7">
        <v>0.15157802587937785</v>
      </c>
      <c r="D71" s="7">
        <v>0.54283930411313097</v>
      </c>
      <c r="E71" s="7">
        <v>0.45716069588686903</v>
      </c>
      <c r="F71" s="32">
        <v>27546.842206573117</v>
      </c>
      <c r="G71" s="32">
        <v>14953.508653930377</v>
      </c>
      <c r="H71" s="32">
        <v>98652.219325181213</v>
      </c>
      <c r="I71" s="33">
        <v>143128.30234340383</v>
      </c>
      <c r="J71" s="31">
        <v>0.5477097492745655</v>
      </c>
      <c r="K71" s="30">
        <v>5.1958152324715874</v>
      </c>
    </row>
    <row r="72" spans="1:11" ht="13.5" customHeight="1" x14ac:dyDescent="0.2">
      <c r="A72" s="9">
        <v>95</v>
      </c>
      <c r="B72" s="8">
        <v>5</v>
      </c>
      <c r="C72" s="7">
        <v>0.24262894679160987</v>
      </c>
      <c r="D72" s="7">
        <v>0.72199017643545049</v>
      </c>
      <c r="E72" s="7">
        <v>0.27800982356454951</v>
      </c>
      <c r="F72" s="32">
        <v>12593.33355264274</v>
      </c>
      <c r="G72" s="32">
        <v>9092.2631135830106</v>
      </c>
      <c r="H72" s="32">
        <v>37473.942140103383</v>
      </c>
      <c r="I72" s="33">
        <v>44476.083018222613</v>
      </c>
      <c r="J72" s="31">
        <v>0.37985908879130581</v>
      </c>
      <c r="K72" s="30">
        <v>3.5317164301496011</v>
      </c>
    </row>
    <row r="73" spans="1:11" ht="13.5" customHeight="1" x14ac:dyDescent="0.2">
      <c r="A73" s="9" t="s">
        <v>3</v>
      </c>
      <c r="B73" s="34" t="s">
        <v>10</v>
      </c>
      <c r="C73" s="7">
        <v>0.50000000000001654</v>
      </c>
      <c r="D73" s="7">
        <v>1</v>
      </c>
      <c r="E73" s="7">
        <v>0</v>
      </c>
      <c r="F73" s="32">
        <v>3501.0704390597293</v>
      </c>
      <c r="G73" s="32">
        <v>3501.0704390597293</v>
      </c>
      <c r="H73" s="32">
        <v>7002.1408781192276</v>
      </c>
      <c r="I73" s="33">
        <v>7002.1408781192276</v>
      </c>
      <c r="J73" s="31">
        <v>0.15743609605302541</v>
      </c>
      <c r="K73" s="30">
        <v>1.9999999999999341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0.1322219493808445</v>
      </c>
      <c r="E75" s="40" t="s">
        <v>6</v>
      </c>
      <c r="F75" s="17" t="s">
        <v>8</v>
      </c>
      <c r="G75" s="18">
        <f>+(H29-F30)/G29</f>
        <v>0.12445528614744084</v>
      </c>
      <c r="H75" s="40" t="s">
        <v>7</v>
      </c>
      <c r="I75" s="15" t="s">
        <v>8</v>
      </c>
      <c r="J75" s="16">
        <f>(H52-F53)/G52</f>
        <v>0.1403771049941068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1.3872783637658226</v>
      </c>
      <c r="E76" s="41"/>
      <c r="F76" s="20" t="s">
        <v>9</v>
      </c>
      <c r="G76" s="18">
        <f>+(H30-4*F31)/G30</f>
        <v>1.4391171975078716</v>
      </c>
      <c r="H76" s="41"/>
      <c r="I76" s="19" t="s">
        <v>9</v>
      </c>
      <c r="J76" s="16">
        <f>(H53-4*F54)/G53</f>
        <v>1.3328465256299522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K15" sqref="K1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1.5875028469411932E-2</v>
      </c>
      <c r="D6" s="7">
        <f t="shared" si="0"/>
        <v>1.5656017512625048E-2</v>
      </c>
      <c r="E6" s="7">
        <f t="shared" si="0"/>
        <v>0.98434398248737498</v>
      </c>
      <c r="F6" s="32">
        <f t="shared" si="0"/>
        <v>100000</v>
      </c>
      <c r="G6" s="32">
        <f t="shared" si="0"/>
        <v>1565.6017512625049</v>
      </c>
      <c r="H6" s="32">
        <f t="shared" si="0"/>
        <v>98623.991008361743</v>
      </c>
      <c r="I6" s="33">
        <f t="shared" si="0"/>
        <v>7590975.8887932794</v>
      </c>
      <c r="J6" s="31"/>
      <c r="K6" s="30">
        <f t="shared" ref="K6:K27" si="1">+K29*0.5122+K52*0.4878</f>
        <v>75.909758887932796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1.238187687470168E-3</v>
      </c>
      <c r="D7" s="7">
        <f t="shared" si="0"/>
        <v>4.937005708680612E-3</v>
      </c>
      <c r="E7" s="7">
        <f t="shared" si="0"/>
        <v>0.99506299429131939</v>
      </c>
      <c r="F7" s="32">
        <f t="shared" si="0"/>
        <v>98434.398248737503</v>
      </c>
      <c r="G7" s="32">
        <f t="shared" si="0"/>
        <v>485.96847853646136</v>
      </c>
      <c r="H7" s="32">
        <f t="shared" si="0"/>
        <v>392485.72065663349</v>
      </c>
      <c r="I7" s="33">
        <f t="shared" si="0"/>
        <v>7492351.8977849176</v>
      </c>
      <c r="J7" s="31">
        <f t="shared" ref="J7:J27" si="2">+J30*0.5122+J53*0.4878</f>
        <v>0.98221942332999035</v>
      </c>
      <c r="K7" s="30">
        <f t="shared" si="1"/>
        <v>76.112519810185717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3.7622640849363205E-4</v>
      </c>
      <c r="D8" s="7">
        <f t="shared" si="0"/>
        <v>1.8791636781092537E-3</v>
      </c>
      <c r="E8" s="7">
        <f t="shared" si="0"/>
        <v>0.99812083632189075</v>
      </c>
      <c r="F8" s="32">
        <f t="shared" si="0"/>
        <v>97948.429770201037</v>
      </c>
      <c r="G8" s="32">
        <f t="shared" si="0"/>
        <v>184.03604832244071</v>
      </c>
      <c r="H8" s="32">
        <f t="shared" si="0"/>
        <v>489241.79097912845</v>
      </c>
      <c r="I8" s="33">
        <f t="shared" si="0"/>
        <v>7099866.1771282842</v>
      </c>
      <c r="J8" s="31">
        <f t="shared" si="2"/>
        <v>0.99619632788546042</v>
      </c>
      <c r="K8" s="30">
        <f t="shared" si="1"/>
        <v>72.4829822512406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4.3581383436529437E-4</v>
      </c>
      <c r="D9" s="7">
        <f t="shared" si="0"/>
        <v>2.176912020962722E-3</v>
      </c>
      <c r="E9" s="7">
        <f t="shared" si="0"/>
        <v>0.99782308797903729</v>
      </c>
      <c r="F9" s="32">
        <f t="shared" si="0"/>
        <v>97764.393721878587</v>
      </c>
      <c r="G9" s="32">
        <f t="shared" si="0"/>
        <v>212.78160697083797</v>
      </c>
      <c r="H9" s="32">
        <f t="shared" si="0"/>
        <v>488350.30781592632</v>
      </c>
      <c r="I9" s="33">
        <f t="shared" si="0"/>
        <v>6610624.3861491559</v>
      </c>
      <c r="J9" s="31">
        <f t="shared" si="2"/>
        <v>0.99817753835651435</v>
      </c>
      <c r="K9" s="30">
        <f t="shared" si="1"/>
        <v>67.61422112432578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9.7367870824728337E-4</v>
      </c>
      <c r="D10" s="7">
        <f t="shared" si="0"/>
        <v>4.8563187125763956E-3</v>
      </c>
      <c r="E10" s="7">
        <f t="shared" si="0"/>
        <v>0.99514368128742348</v>
      </c>
      <c r="F10" s="32">
        <f t="shared" si="0"/>
        <v>97551.612114907752</v>
      </c>
      <c r="G10" s="32">
        <f t="shared" si="0"/>
        <v>473.43600946036122</v>
      </c>
      <c r="H10" s="32">
        <f t="shared" si="0"/>
        <v>486713.92983777233</v>
      </c>
      <c r="I10" s="33">
        <f t="shared" si="0"/>
        <v>6122274.0783332288</v>
      </c>
      <c r="J10" s="31">
        <f t="shared" si="2"/>
        <v>0.99664780988968671</v>
      </c>
      <c r="K10" s="30">
        <f t="shared" si="1"/>
        <v>62.754474487291333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1.6227764780765001E-3</v>
      </c>
      <c r="D11" s="7">
        <f t="shared" si="0"/>
        <v>8.0743234289343737E-3</v>
      </c>
      <c r="E11" s="7">
        <f t="shared" si="0"/>
        <v>0.99192567657106556</v>
      </c>
      <c r="F11" s="32">
        <f t="shared" si="0"/>
        <v>97078.176105447405</v>
      </c>
      <c r="G11" s="32">
        <f t="shared" si="0"/>
        <v>782.37960867506922</v>
      </c>
      <c r="H11" s="32">
        <f t="shared" si="0"/>
        <v>483530.44970516185</v>
      </c>
      <c r="I11" s="33">
        <f t="shared" si="0"/>
        <v>5635560.1484954571</v>
      </c>
      <c r="J11" s="31">
        <f t="shared" si="2"/>
        <v>0.99345170046804088</v>
      </c>
      <c r="K11" s="30">
        <f t="shared" si="1"/>
        <v>58.040877366805631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1.980068979114119E-3</v>
      </c>
      <c r="D12" s="7">
        <f t="shared" si="0"/>
        <v>9.8397305351410787E-3</v>
      </c>
      <c r="E12" s="7">
        <f t="shared" si="0"/>
        <v>0.9901602694648588</v>
      </c>
      <c r="F12" s="32">
        <f t="shared" si="0"/>
        <v>96295.796496772324</v>
      </c>
      <c r="G12" s="32">
        <f t="shared" si="0"/>
        <v>943.76103150684855</v>
      </c>
      <c r="H12" s="32">
        <f t="shared" si="0"/>
        <v>479154.23643325118</v>
      </c>
      <c r="I12" s="33">
        <f t="shared" si="0"/>
        <v>5152029.698790295</v>
      </c>
      <c r="J12" s="31">
        <f t="shared" si="2"/>
        <v>0.99092319249405247</v>
      </c>
      <c r="K12" s="30">
        <f t="shared" si="1"/>
        <v>53.480018046741421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2.0946536193150052E-3</v>
      </c>
      <c r="D13" s="7">
        <f t="shared" si="0"/>
        <v>1.0408196036564232E-2</v>
      </c>
      <c r="E13" s="7">
        <f t="shared" si="0"/>
        <v>0.98959180396343571</v>
      </c>
      <c r="F13" s="32">
        <f t="shared" si="0"/>
        <v>95352.035465265479</v>
      </c>
      <c r="G13" s="32">
        <f t="shared" si="0"/>
        <v>986.87218714776918</v>
      </c>
      <c r="H13" s="32">
        <f t="shared" si="0"/>
        <v>474301.54297098331</v>
      </c>
      <c r="I13" s="33">
        <f t="shared" si="0"/>
        <v>4672875.4623570442</v>
      </c>
      <c r="J13" s="31">
        <f t="shared" si="2"/>
        <v>0.98982235736599056</v>
      </c>
      <c r="K13" s="30">
        <f t="shared" si="1"/>
        <v>48.973165769998161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2.2292561110134473E-3</v>
      </c>
      <c r="D14" s="7">
        <f t="shared" si="0"/>
        <v>1.1077724531407653E-2</v>
      </c>
      <c r="E14" s="7">
        <f t="shared" si="0"/>
        <v>0.98892227546859235</v>
      </c>
      <c r="F14" s="32">
        <f t="shared" si="0"/>
        <v>94365.163278117703</v>
      </c>
      <c r="G14" s="32">
        <f t="shared" si="0"/>
        <v>1038.9853272491603</v>
      </c>
      <c r="H14" s="32">
        <f t="shared" si="0"/>
        <v>469266.80118678359</v>
      </c>
      <c r="I14" s="33">
        <f t="shared" si="0"/>
        <v>4198573.9193860609</v>
      </c>
      <c r="J14" s="31">
        <f t="shared" si="2"/>
        <v>0.98932138840199124</v>
      </c>
      <c r="K14" s="30">
        <f t="shared" si="1"/>
        <v>44.45083029323655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2.6222567263003956E-3</v>
      </c>
      <c r="D15" s="7">
        <f t="shared" si="0"/>
        <v>1.3021645742521583E-2</v>
      </c>
      <c r="E15" s="7">
        <f t="shared" si="0"/>
        <v>0.98697835425747837</v>
      </c>
      <c r="F15" s="32">
        <f t="shared" si="0"/>
        <v>93326.177950868558</v>
      </c>
      <c r="G15" s="32">
        <f t="shared" si="0"/>
        <v>1207.772157669091</v>
      </c>
      <c r="H15" s="32">
        <f t="shared" si="0"/>
        <v>463711.51671396173</v>
      </c>
      <c r="I15" s="33">
        <f t="shared" si="0"/>
        <v>3729307.1181992767</v>
      </c>
      <c r="J15" s="31">
        <f t="shared" si="2"/>
        <v>0.98808882940548781</v>
      </c>
      <c r="K15" s="30">
        <f t="shared" si="1"/>
        <v>39.911489914037631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3.4487685945942849E-3</v>
      </c>
      <c r="D16" s="7">
        <f t="shared" si="4"/>
        <v>1.7093745165790142E-2</v>
      </c>
      <c r="E16" s="7">
        <f t="shared" si="4"/>
        <v>0.98290625483420979</v>
      </c>
      <c r="F16" s="32">
        <f t="shared" si="4"/>
        <v>92118.405793199461</v>
      </c>
      <c r="G16" s="32">
        <f t="shared" si="4"/>
        <v>1564.2414995228553</v>
      </c>
      <c r="H16" s="32">
        <f t="shared" si="4"/>
        <v>456870.4724550785</v>
      </c>
      <c r="I16" s="33">
        <f t="shared" si="4"/>
        <v>3265595.6014853152</v>
      </c>
      <c r="J16" s="31">
        <f t="shared" si="2"/>
        <v>0.98515325574352897</v>
      </c>
      <c r="K16" s="30">
        <f t="shared" si="1"/>
        <v>35.395800019293873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4.92367070219203E-3</v>
      </c>
      <c r="D17" s="7">
        <f t="shared" si="4"/>
        <v>2.4317210382401418E-2</v>
      </c>
      <c r="E17" s="7">
        <f t="shared" si="4"/>
        <v>0.97568278961759858</v>
      </c>
      <c r="F17" s="32">
        <f t="shared" si="4"/>
        <v>90554.1642936766</v>
      </c>
      <c r="G17" s="32">
        <f t="shared" si="4"/>
        <v>2185.1903066621467</v>
      </c>
      <c r="H17" s="32">
        <f t="shared" si="4"/>
        <v>447620.87796858774</v>
      </c>
      <c r="I17" s="33">
        <f t="shared" si="4"/>
        <v>2808725.1290302365</v>
      </c>
      <c r="J17" s="31">
        <f t="shared" si="2"/>
        <v>0.97961002281110265</v>
      </c>
      <c r="K17" s="30">
        <f t="shared" si="1"/>
        <v>30.956492332148891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7.3692909794161772E-3</v>
      </c>
      <c r="D18" s="7">
        <f t="shared" si="4"/>
        <v>3.6179662842495901E-2</v>
      </c>
      <c r="E18" s="7">
        <f t="shared" si="4"/>
        <v>0.96382033715750404</v>
      </c>
      <c r="F18" s="32">
        <f t="shared" si="4"/>
        <v>88368.973987014455</v>
      </c>
      <c r="G18" s="32">
        <f t="shared" si="4"/>
        <v>3168.1252650615802</v>
      </c>
      <c r="H18" s="32">
        <f t="shared" si="4"/>
        <v>434403.4734327622</v>
      </c>
      <c r="I18" s="33">
        <f t="shared" si="4"/>
        <v>2361104.2510616491</v>
      </c>
      <c r="J18" s="31">
        <f t="shared" si="2"/>
        <v>0.97022444659249518</v>
      </c>
      <c r="K18" s="30">
        <f t="shared" si="1"/>
        <v>26.649974328469167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1.128489295164284E-2</v>
      </c>
      <c r="D19" s="7">
        <f t="shared" si="4"/>
        <v>5.4877977832839001E-2</v>
      </c>
      <c r="E19" s="7">
        <f t="shared" si="4"/>
        <v>0.94512202216716101</v>
      </c>
      <c r="F19" s="32">
        <f t="shared" si="4"/>
        <v>85200.848721952876</v>
      </c>
      <c r="G19" s="32">
        <f t="shared" si="4"/>
        <v>4623.4271377100722</v>
      </c>
      <c r="H19" s="32">
        <f t="shared" si="4"/>
        <v>415138.17141095723</v>
      </c>
      <c r="I19" s="33">
        <f t="shared" si="4"/>
        <v>1926700.777628887</v>
      </c>
      <c r="J19" s="31">
        <f t="shared" si="2"/>
        <v>0.95520099207261144</v>
      </c>
      <c r="K19" s="30">
        <f t="shared" si="1"/>
        <v>22.534464552019184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1.7523287045244185E-2</v>
      </c>
      <c r="D20" s="7">
        <f t="shared" si="4"/>
        <v>8.3950240341705396E-2</v>
      </c>
      <c r="E20" s="7">
        <f t="shared" si="4"/>
        <v>0.9160497596582946</v>
      </c>
      <c r="F20" s="32">
        <f t="shared" si="4"/>
        <v>80577.421584242809</v>
      </c>
      <c r="G20" s="32">
        <f t="shared" si="4"/>
        <v>6671.2895577663494</v>
      </c>
      <c r="H20" s="32">
        <f t="shared" si="4"/>
        <v>387156.85742174368</v>
      </c>
      <c r="I20" s="33">
        <f t="shared" si="4"/>
        <v>1511562.6062179296</v>
      </c>
      <c r="J20" s="31">
        <f t="shared" si="2"/>
        <v>0.93175236024743624</v>
      </c>
      <c r="K20" s="30">
        <f t="shared" si="1"/>
        <v>18.6672078436272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2.74149814027097E-2</v>
      </c>
      <c r="D21" s="7">
        <f t="shared" si="4"/>
        <v>0.12830675242562239</v>
      </c>
      <c r="E21" s="7">
        <f t="shared" si="4"/>
        <v>0.87169324757437761</v>
      </c>
      <c r="F21" s="32">
        <f t="shared" si="4"/>
        <v>73906.132026476451</v>
      </c>
      <c r="G21" s="32">
        <f t="shared" si="4"/>
        <v>9321.8372686387847</v>
      </c>
      <c r="H21" s="32">
        <f t="shared" si="4"/>
        <v>347384.25949439267</v>
      </c>
      <c r="I21" s="33">
        <f t="shared" si="4"/>
        <v>1124405.7487961862</v>
      </c>
      <c r="J21" s="31">
        <f t="shared" si="2"/>
        <v>0.89568105938886267</v>
      </c>
      <c r="K21" s="30">
        <f t="shared" si="1"/>
        <v>15.108296617767902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4.3197410642131187E-2</v>
      </c>
      <c r="D22" s="7">
        <f t="shared" si="4"/>
        <v>0.19497094431281109</v>
      </c>
      <c r="E22" s="7">
        <f t="shared" si="4"/>
        <v>0.80502905568718885</v>
      </c>
      <c r="F22" s="32">
        <f t="shared" si="4"/>
        <v>64584.294757837662</v>
      </c>
      <c r="G22" s="32">
        <f t="shared" si="4"/>
        <v>12339.282624618365</v>
      </c>
      <c r="H22" s="32">
        <f t="shared" si="4"/>
        <v>293301.93732029357</v>
      </c>
      <c r="I22" s="33">
        <f t="shared" si="4"/>
        <v>777021.48930179339</v>
      </c>
      <c r="J22" s="31">
        <f t="shared" si="2"/>
        <v>0.8413946514060886</v>
      </c>
      <c r="K22" s="30">
        <f t="shared" si="1"/>
        <v>11.913569331791226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6.8563716640684447E-2</v>
      </c>
      <c r="D23" s="7">
        <f t="shared" si="4"/>
        <v>0.29228044741891307</v>
      </c>
      <c r="E23" s="7">
        <f t="shared" si="4"/>
        <v>0.70771955258108687</v>
      </c>
      <c r="F23" s="32">
        <f t="shared" si="4"/>
        <v>52245.012133219301</v>
      </c>
      <c r="G23" s="32">
        <f t="shared" si="4"/>
        <v>14933.145955409382</v>
      </c>
      <c r="H23" s="32">
        <f t="shared" si="4"/>
        <v>224611.52503084208</v>
      </c>
      <c r="I23" s="33">
        <f t="shared" si="4"/>
        <v>483719.55198149988</v>
      </c>
      <c r="J23" s="31">
        <f t="shared" si="2"/>
        <v>0.76081132946843288</v>
      </c>
      <c r="K23" s="30">
        <f t="shared" si="1"/>
        <v>9.1353851716366634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0.1071933080158122</v>
      </c>
      <c r="D24" s="7">
        <f t="shared" si="4"/>
        <v>0.41969943048421254</v>
      </c>
      <c r="E24" s="7">
        <f t="shared" si="4"/>
        <v>0.58030056951578746</v>
      </c>
      <c r="F24" s="32">
        <f t="shared" si="4"/>
        <v>37311.866177809919</v>
      </c>
      <c r="G24" s="32">
        <f t="shared" si="4"/>
        <v>15298.249399110682</v>
      </c>
      <c r="H24" s="32">
        <f t="shared" si="4"/>
        <v>147852.57540081014</v>
      </c>
      <c r="I24" s="33">
        <f t="shared" si="4"/>
        <v>259108.02695065778</v>
      </c>
      <c r="J24" s="31">
        <f t="shared" si="2"/>
        <v>0.65044537581944706</v>
      </c>
      <c r="K24" s="30">
        <f t="shared" si="1"/>
        <v>6.8248213902364476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0.1674758993350689</v>
      </c>
      <c r="D25" s="7">
        <f t="shared" si="4"/>
        <v>0.57751065317544037</v>
      </c>
      <c r="E25" s="7">
        <f t="shared" si="4"/>
        <v>0.42248934682455963</v>
      </c>
      <c r="F25" s="32">
        <f t="shared" si="4"/>
        <v>22013.616778699241</v>
      </c>
      <c r="G25" s="32">
        <f t="shared" si="4"/>
        <v>12455.174620529255</v>
      </c>
      <c r="H25" s="32">
        <f t="shared" si="4"/>
        <v>77117.715063134383</v>
      </c>
      <c r="I25" s="33">
        <f t="shared" si="4"/>
        <v>111255.45154984767</v>
      </c>
      <c r="J25" s="31">
        <f t="shared" si="2"/>
        <v>0.51100024995062909</v>
      </c>
      <c r="K25" s="30">
        <f t="shared" si="1"/>
        <v>4.9535037242065005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0.2599402282913158</v>
      </c>
      <c r="D26" s="7">
        <f t="shared" si="5"/>
        <v>0.74521348408911592</v>
      </c>
      <c r="E26" s="7">
        <f t="shared" si="5"/>
        <v>0.25478651591088408</v>
      </c>
      <c r="F26" s="32">
        <f t="shared" si="5"/>
        <v>9558.4421581699862</v>
      </c>
      <c r="G26" s="32">
        <f t="shared" si="5"/>
        <v>7027.6123406477564</v>
      </c>
      <c r="H26" s="32">
        <f t="shared" si="5"/>
        <v>27903.331287413577</v>
      </c>
      <c r="I26" s="33">
        <f t="shared" si="5"/>
        <v>34137.7364867133</v>
      </c>
      <c r="J26" s="31">
        <f t="shared" si="2"/>
        <v>0.35079356284989882</v>
      </c>
      <c r="K26" s="30">
        <f t="shared" si="1"/>
        <v>3.5110297840805398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0.40006799669097526</v>
      </c>
      <c r="D27" s="7">
        <f t="shared" si="6"/>
        <v>1</v>
      </c>
      <c r="E27" s="7">
        <f t="shared" si="6"/>
        <v>0</v>
      </c>
      <c r="F27" s="32">
        <f t="shared" si="6"/>
        <v>2530.829817522228</v>
      </c>
      <c r="G27" s="32">
        <f t="shared" si="6"/>
        <v>2530.829817522228</v>
      </c>
      <c r="H27" s="32">
        <f t="shared" si="6"/>
        <v>6234.4051992997265</v>
      </c>
      <c r="I27" s="33">
        <f t="shared" si="6"/>
        <v>6234.4051992997265</v>
      </c>
      <c r="J27" s="31">
        <f t="shared" si="2"/>
        <v>0.18074516504134927</v>
      </c>
      <c r="K27" s="30">
        <f t="shared" si="1"/>
        <v>2.5024213678705687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1.6703789001604522E-2</v>
      </c>
      <c r="D29" s="7">
        <v>1.6463018765319866E-2</v>
      </c>
      <c r="E29" s="7">
        <v>0.98353698123468014</v>
      </c>
      <c r="F29" s="32">
        <v>100000</v>
      </c>
      <c r="G29" s="32">
        <v>1646.3018765319866</v>
      </c>
      <c r="H29" s="32">
        <v>98558.589094596871</v>
      </c>
      <c r="I29" s="33">
        <v>7280623.1658942513</v>
      </c>
      <c r="J29" s="31"/>
      <c r="K29" s="30">
        <v>72.806231658942508</v>
      </c>
    </row>
    <row r="30" spans="1:11" ht="13.5" customHeight="1" x14ac:dyDescent="0.2">
      <c r="A30" s="6">
        <v>1</v>
      </c>
      <c r="B30" s="8">
        <v>4</v>
      </c>
      <c r="C30" s="7">
        <v>1.246134499462854E-3</v>
      </c>
      <c r="D30" s="7">
        <v>4.9689581608271588E-3</v>
      </c>
      <c r="E30" s="7">
        <v>0.99503104183917279</v>
      </c>
      <c r="F30" s="32">
        <v>98353.698123468013</v>
      </c>
      <c r="G30" s="32">
        <v>488.71541093813721</v>
      </c>
      <c r="H30" s="32">
        <v>392185.12219090149</v>
      </c>
      <c r="I30" s="33">
        <v>7182064.5767996544</v>
      </c>
      <c r="J30" s="31">
        <v>0.98148742257099664</v>
      </c>
      <c r="K30" s="30">
        <v>73.02282185448351</v>
      </c>
    </row>
    <row r="31" spans="1:11" ht="13.5" customHeight="1" x14ac:dyDescent="0.2">
      <c r="A31" s="6">
        <v>5</v>
      </c>
      <c r="B31" s="8">
        <v>5</v>
      </c>
      <c r="C31" s="7">
        <v>4.3359613916109732E-4</v>
      </c>
      <c r="D31" s="7">
        <v>2.165432892680549E-3</v>
      </c>
      <c r="E31" s="7">
        <v>0.99783456710731944</v>
      </c>
      <c r="F31" s="32">
        <v>97864.982712529876</v>
      </c>
      <c r="G31" s="32">
        <v>211.92005260732549</v>
      </c>
      <c r="H31" s="32">
        <v>488749.86068219854</v>
      </c>
      <c r="I31" s="33">
        <v>6789879.4546087533</v>
      </c>
      <c r="J31" s="31">
        <v>0.99593708374157885</v>
      </c>
      <c r="K31" s="30">
        <v>69.380071057218203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5.0930216470502305E-4</v>
      </c>
      <c r="D32" s="7">
        <v>2.5436954435236899E-3</v>
      </c>
      <c r="E32" s="7">
        <v>0.99745630455647627</v>
      </c>
      <c r="F32" s="32">
        <v>97653.062659922551</v>
      </c>
      <c r="G32" s="32">
        <v>248.39965053417836</v>
      </c>
      <c r="H32" s="32">
        <v>487725.49529226159</v>
      </c>
      <c r="I32" s="33">
        <v>6301129.5939265545</v>
      </c>
      <c r="J32" s="31">
        <v>0.99790411113671285</v>
      </c>
      <c r="K32" s="30">
        <v>64.525673054108722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1.3715379990496151E-3</v>
      </c>
      <c r="D33" s="7">
        <v>6.8375937657519387E-3</v>
      </c>
      <c r="E33" s="7">
        <v>0.99316240623424801</v>
      </c>
      <c r="F33" s="32">
        <v>97404.663009388372</v>
      </c>
      <c r="G33" s="32">
        <v>666.01351654816244</v>
      </c>
      <c r="H33" s="32">
        <v>485596.10962996696</v>
      </c>
      <c r="I33" s="33">
        <v>5813404.0986342933</v>
      </c>
      <c r="J33" s="31">
        <v>0.99563404890076823</v>
      </c>
      <c r="K33" s="30">
        <v>59.683016387767459</v>
      </c>
    </row>
    <row r="34" spans="1:11" ht="13.5" customHeight="1" x14ac:dyDescent="0.2">
      <c r="A34" s="9">
        <f t="shared" si="7"/>
        <v>20</v>
      </c>
      <c r="B34" s="8">
        <v>5</v>
      </c>
      <c r="C34" s="7">
        <v>2.4486153745611481E-3</v>
      </c>
      <c r="D34" s="7">
        <v>1.2172338874221828E-2</v>
      </c>
      <c r="E34" s="7">
        <v>0.98782766112577813</v>
      </c>
      <c r="F34" s="32">
        <v>96738.64949284021</v>
      </c>
      <c r="G34" s="32">
        <v>1177.5356238614186</v>
      </c>
      <c r="H34" s="32">
        <v>480898.56663276971</v>
      </c>
      <c r="I34" s="33">
        <v>5327807.9890043261</v>
      </c>
      <c r="J34" s="31">
        <v>0.99032623428392608</v>
      </c>
      <c r="K34" s="30">
        <v>55.074244026929961</v>
      </c>
    </row>
    <row r="35" spans="1:11" ht="13.5" customHeight="1" x14ac:dyDescent="0.2">
      <c r="A35" s="9">
        <f t="shared" si="7"/>
        <v>25</v>
      </c>
      <c r="B35" s="8">
        <v>5</v>
      </c>
      <c r="C35" s="7">
        <v>2.9653144694964848E-3</v>
      </c>
      <c r="D35" s="7">
        <v>1.4718525509627146E-2</v>
      </c>
      <c r="E35" s="7">
        <v>0.98528147449037284</v>
      </c>
      <c r="F35" s="32">
        <v>95561.113868978791</v>
      </c>
      <c r="G35" s="32">
        <v>1406.5186922089488</v>
      </c>
      <c r="H35" s="32">
        <v>474323.61952753627</v>
      </c>
      <c r="I35" s="33">
        <v>4846909.4223715561</v>
      </c>
      <c r="J35" s="31">
        <v>0.98632778810036614</v>
      </c>
      <c r="K35" s="30">
        <v>50.720520367908435</v>
      </c>
    </row>
    <row r="36" spans="1:11" ht="13.5" customHeight="1" x14ac:dyDescent="0.2">
      <c r="A36" s="9">
        <f t="shared" si="7"/>
        <v>30</v>
      </c>
      <c r="B36" s="8">
        <v>5</v>
      </c>
      <c r="C36" s="7">
        <v>2.9900616984455714E-3</v>
      </c>
      <c r="D36" s="7">
        <v>1.4838584326761982E-2</v>
      </c>
      <c r="E36" s="7">
        <v>0.98516141567323801</v>
      </c>
      <c r="F36" s="32">
        <v>94154.595176769843</v>
      </c>
      <c r="G36" s="32">
        <v>1397.1209002826363</v>
      </c>
      <c r="H36" s="32">
        <v>467254.87337232893</v>
      </c>
      <c r="I36" s="33">
        <v>4372585.8028440196</v>
      </c>
      <c r="J36" s="31">
        <v>0.98509720818404878</v>
      </c>
      <c r="K36" s="30">
        <v>46.440492836645319</v>
      </c>
    </row>
    <row r="37" spans="1:11" ht="13.5" customHeight="1" x14ac:dyDescent="0.2">
      <c r="A37" s="9">
        <f t="shared" si="7"/>
        <v>35</v>
      </c>
      <c r="B37" s="8">
        <v>5</v>
      </c>
      <c r="C37" s="7">
        <v>2.9918551425438143E-3</v>
      </c>
      <c r="D37" s="7">
        <v>1.4848788292958012E-2</v>
      </c>
      <c r="E37" s="7">
        <v>0.98515121170704201</v>
      </c>
      <c r="F37" s="32">
        <v>92757.474276487206</v>
      </c>
      <c r="G37" s="32">
        <v>1377.3360981210571</v>
      </c>
      <c r="H37" s="32">
        <v>460361.89337361499</v>
      </c>
      <c r="I37" s="33">
        <v>3905330.9294716902</v>
      </c>
      <c r="J37" s="31">
        <v>0.98524792272584538</v>
      </c>
      <c r="K37" s="30">
        <v>42.102601002598021</v>
      </c>
    </row>
    <row r="38" spans="1:11" ht="13.5" customHeight="1" x14ac:dyDescent="0.2">
      <c r="A38" s="9">
        <f t="shared" si="7"/>
        <v>40</v>
      </c>
      <c r="B38" s="8">
        <v>5</v>
      </c>
      <c r="C38" s="7">
        <v>3.3645611827530387E-3</v>
      </c>
      <c r="D38" s="7">
        <v>1.6686291596159517E-2</v>
      </c>
      <c r="E38" s="7">
        <v>0.98331370840384047</v>
      </c>
      <c r="F38" s="32">
        <v>91380.138178366149</v>
      </c>
      <c r="G38" s="32">
        <v>1524.7956317415665</v>
      </c>
      <c r="H38" s="32">
        <v>453193.01653890824</v>
      </c>
      <c r="I38" s="33">
        <v>3444969.0360980751</v>
      </c>
      <c r="J38" s="31">
        <v>0.98442773622688029</v>
      </c>
      <c r="K38" s="30">
        <v>37.699319619913382</v>
      </c>
    </row>
    <row r="39" spans="1:11" ht="13.5" customHeight="1" x14ac:dyDescent="0.2">
      <c r="A39" s="9">
        <f t="shared" si="7"/>
        <v>45</v>
      </c>
      <c r="B39" s="8">
        <v>5</v>
      </c>
      <c r="C39" s="7">
        <v>4.3390896038504583E-3</v>
      </c>
      <c r="D39" s="7">
        <v>2.1473334062887189E-2</v>
      </c>
      <c r="E39" s="7">
        <v>0.97852666593711279</v>
      </c>
      <c r="F39" s="32">
        <v>89855.342546624583</v>
      </c>
      <c r="G39" s="32">
        <v>1929.49378783883</v>
      </c>
      <c r="H39" s="32">
        <v>444677.10141929757</v>
      </c>
      <c r="I39" s="33">
        <v>2991776.0195591669</v>
      </c>
      <c r="J39" s="31">
        <v>0.98120907690800763</v>
      </c>
      <c r="K39" s="30">
        <v>33.295471752353279</v>
      </c>
    </row>
    <row r="40" spans="1:11" ht="13.5" customHeight="1" x14ac:dyDescent="0.2">
      <c r="A40" s="9">
        <f t="shared" si="7"/>
        <v>50</v>
      </c>
      <c r="B40" s="8">
        <v>5</v>
      </c>
      <c r="C40" s="7">
        <v>6.1720164969506011E-3</v>
      </c>
      <c r="D40" s="7">
        <v>3.0417090008760986E-2</v>
      </c>
      <c r="E40" s="7">
        <v>0.96958290999123897</v>
      </c>
      <c r="F40" s="32">
        <v>87925.848758785753</v>
      </c>
      <c r="G40" s="32">
        <v>2674.4484557926917</v>
      </c>
      <c r="H40" s="32">
        <v>433318.42309787287</v>
      </c>
      <c r="I40" s="33">
        <v>2547098.9181398693</v>
      </c>
      <c r="J40" s="31">
        <v>0.97445634532299807</v>
      </c>
      <c r="K40" s="30">
        <v>28.968715731451582</v>
      </c>
    </row>
    <row r="41" spans="1:11" ht="13.5" customHeight="1" x14ac:dyDescent="0.2">
      <c r="A41" s="9">
        <f t="shared" si="7"/>
        <v>55</v>
      </c>
      <c r="B41" s="8">
        <v>5</v>
      </c>
      <c r="C41" s="7">
        <v>9.2049736596573287E-3</v>
      </c>
      <c r="D41" s="7">
        <v>4.504915272744623E-2</v>
      </c>
      <c r="E41" s="7">
        <v>0.95495084727255375</v>
      </c>
      <c r="F41" s="32">
        <v>85251.400302993061</v>
      </c>
      <c r="G41" s="32">
        <v>3840.5033524781902</v>
      </c>
      <c r="H41" s="32">
        <v>417220.46085910907</v>
      </c>
      <c r="I41" s="33">
        <v>2113780.4950419967</v>
      </c>
      <c r="J41" s="31">
        <v>0.96284957809161098</v>
      </c>
      <c r="K41" s="30">
        <v>24.794671847375916</v>
      </c>
    </row>
    <row r="42" spans="1:11" ht="13.5" customHeight="1" x14ac:dyDescent="0.2">
      <c r="A42" s="9">
        <f t="shared" si="7"/>
        <v>60</v>
      </c>
      <c r="B42" s="8">
        <v>5</v>
      </c>
      <c r="C42" s="7">
        <v>1.405053268770325E-2</v>
      </c>
      <c r="D42" s="7">
        <v>6.8000931659565944E-2</v>
      </c>
      <c r="E42" s="7">
        <v>0.931999068340434</v>
      </c>
      <c r="F42" s="32">
        <v>81410.896950514871</v>
      </c>
      <c r="G42" s="32">
        <v>5536.016839875927</v>
      </c>
      <c r="H42" s="32">
        <v>394007.61258830706</v>
      </c>
      <c r="I42" s="33">
        <v>1696560.0341828878</v>
      </c>
      <c r="J42" s="31">
        <v>0.94436311147587571</v>
      </c>
      <c r="K42" s="30">
        <v>20.839471099478633</v>
      </c>
    </row>
    <row r="43" spans="1:11" ht="13.5" customHeight="1" x14ac:dyDescent="0.2">
      <c r="A43" s="9">
        <f t="shared" si="7"/>
        <v>65</v>
      </c>
      <c r="B43" s="8">
        <v>5</v>
      </c>
      <c r="C43" s="7">
        <v>2.1618752015481645E-2</v>
      </c>
      <c r="D43" s="7">
        <v>0.1028260578994404</v>
      </c>
      <c r="E43" s="7">
        <v>0.89717394210055956</v>
      </c>
      <c r="F43" s="32">
        <v>75874.880110638944</v>
      </c>
      <c r="G43" s="32">
        <v>7801.9148153696588</v>
      </c>
      <c r="H43" s="32">
        <v>360886.45680298947</v>
      </c>
      <c r="I43" s="33">
        <v>1302552.4215945806</v>
      </c>
      <c r="J43" s="31">
        <v>0.91593777701974144</v>
      </c>
      <c r="K43" s="30">
        <v>17.16711011200584</v>
      </c>
    </row>
    <row r="44" spans="1:11" ht="13.5" customHeight="1" x14ac:dyDescent="0.2">
      <c r="A44" s="9">
        <f t="shared" si="7"/>
        <v>70</v>
      </c>
      <c r="B44" s="8">
        <v>5</v>
      </c>
      <c r="C44" s="7">
        <v>3.3381602147398722E-2</v>
      </c>
      <c r="D44" s="7">
        <v>0.15456307394961585</v>
      </c>
      <c r="E44" s="7">
        <v>0.84543692605038412</v>
      </c>
      <c r="F44" s="32">
        <v>68072.965295269285</v>
      </c>
      <c r="G44" s="32">
        <v>10521.566768902339</v>
      </c>
      <c r="H44" s="32">
        <v>315190.58679219917</v>
      </c>
      <c r="I44" s="33">
        <v>941665.96479159128</v>
      </c>
      <c r="J44" s="31">
        <v>0.87337881721691757</v>
      </c>
      <c r="K44" s="30">
        <v>13.833185622325638</v>
      </c>
    </row>
    <row r="45" spans="1:11" ht="13.5" customHeight="1" x14ac:dyDescent="0.2">
      <c r="A45" s="9">
        <f t="shared" si="7"/>
        <v>75</v>
      </c>
      <c r="B45" s="8">
        <v>5</v>
      </c>
      <c r="C45" s="7">
        <v>5.1579353275732501E-2</v>
      </c>
      <c r="D45" s="7">
        <v>0.22920101703800227</v>
      </c>
      <c r="E45" s="7">
        <v>0.77079898296199767</v>
      </c>
      <c r="F45" s="32">
        <v>57551.398526366946</v>
      </c>
      <c r="G45" s="32">
        <v>13190.83907420269</v>
      </c>
      <c r="H45" s="32">
        <v>255738.74499137679</v>
      </c>
      <c r="I45" s="33">
        <v>626475.37799939211</v>
      </c>
      <c r="J45" s="31">
        <v>0.81137811758313017</v>
      </c>
      <c r="K45" s="30">
        <v>10.88549355950707</v>
      </c>
    </row>
    <row r="46" spans="1:11" ht="13.5" customHeight="1" x14ac:dyDescent="0.2">
      <c r="A46" s="9">
        <f t="shared" si="7"/>
        <v>80</v>
      </c>
      <c r="B46" s="8">
        <v>5</v>
      </c>
      <c r="C46" s="7">
        <v>7.9814480717117969E-2</v>
      </c>
      <c r="D46" s="7">
        <v>0.33299263542447072</v>
      </c>
      <c r="E46" s="7">
        <v>0.66700736457552923</v>
      </c>
      <c r="F46" s="32">
        <v>44360.559452164256</v>
      </c>
      <c r="G46" s="32">
        <v>14771.73960088009</v>
      </c>
      <c r="H46" s="32">
        <v>185075.93444396069</v>
      </c>
      <c r="I46" s="33">
        <v>370736.63300801534</v>
      </c>
      <c r="J46" s="31">
        <v>0.72369141582438457</v>
      </c>
      <c r="K46" s="30">
        <v>8.3573480043189114</v>
      </c>
    </row>
    <row r="47" spans="1:11" ht="13.5" customHeight="1" x14ac:dyDescent="0.2">
      <c r="A47" s="9">
        <v>85</v>
      </c>
      <c r="B47" s="8">
        <v>5</v>
      </c>
      <c r="C47" s="7">
        <v>0.12204886006621687</v>
      </c>
      <c r="D47" s="7">
        <v>0.46427997953336381</v>
      </c>
      <c r="E47" s="7">
        <v>0.53572002046663614</v>
      </c>
      <c r="F47" s="32">
        <v>29588.819851284166</v>
      </c>
      <c r="G47" s="32">
        <v>13737.496674970602</v>
      </c>
      <c r="H47" s="32">
        <v>112557.35340352549</v>
      </c>
      <c r="I47" s="33">
        <v>185660.69856405462</v>
      </c>
      <c r="J47" s="31">
        <v>0.60816849981976895</v>
      </c>
      <c r="K47" s="30">
        <v>6.2746908966697728</v>
      </c>
    </row>
    <row r="48" spans="1:11" ht="13.5" customHeight="1" x14ac:dyDescent="0.2">
      <c r="A48" s="9">
        <v>90</v>
      </c>
      <c r="B48" s="8">
        <v>5</v>
      </c>
      <c r="C48" s="7">
        <v>0.18547138967164592</v>
      </c>
      <c r="D48" s="7">
        <v>0.61737190106385897</v>
      </c>
      <c r="E48" s="7">
        <v>0.38262809893614103</v>
      </c>
      <c r="F48" s="32">
        <v>15851.323176313565</v>
      </c>
      <c r="G48" s="32">
        <v>9786.1615237383121</v>
      </c>
      <c r="H48" s="32">
        <v>52763.72566714196</v>
      </c>
      <c r="I48" s="33">
        <v>73103.345160529119</v>
      </c>
      <c r="J48" s="31">
        <v>0.46877191113387812</v>
      </c>
      <c r="K48" s="30">
        <v>4.6118134333269127</v>
      </c>
    </row>
    <row r="49" spans="1:12" ht="13.5" customHeight="1" x14ac:dyDescent="0.2">
      <c r="A49" s="9">
        <v>95</v>
      </c>
      <c r="B49" s="8">
        <v>5</v>
      </c>
      <c r="C49" s="7">
        <v>0.27920851194283203</v>
      </c>
      <c r="D49" s="7">
        <v>0.7712405348878667</v>
      </c>
      <c r="E49" s="7">
        <v>0.2287594651121333</v>
      </c>
      <c r="F49" s="32">
        <v>6065.1616525752515</v>
      </c>
      <c r="G49" s="32">
        <v>4677.6985171135148</v>
      </c>
      <c r="H49" s="32">
        <v>16753.423756906359</v>
      </c>
      <c r="I49" s="33">
        <v>20339.619493387156</v>
      </c>
      <c r="J49" s="31">
        <v>0.31751783152301871</v>
      </c>
      <c r="K49" s="30">
        <v>3.3535164697137145</v>
      </c>
    </row>
    <row r="50" spans="1:12" ht="13.5" customHeight="1" x14ac:dyDescent="0.2">
      <c r="A50" s="9" t="s">
        <v>3</v>
      </c>
      <c r="B50" s="34" t="s">
        <v>10</v>
      </c>
      <c r="C50" s="7">
        <v>0.38688996290628586</v>
      </c>
      <c r="D50" s="7">
        <v>1</v>
      </c>
      <c r="E50" s="7">
        <v>0</v>
      </c>
      <c r="F50" s="32">
        <v>1387.4631354617363</v>
      </c>
      <c r="G50" s="32">
        <v>1387.4631354617363</v>
      </c>
      <c r="H50" s="32">
        <v>3586.1957364807977</v>
      </c>
      <c r="I50" s="33">
        <v>3586.1957364807977</v>
      </c>
      <c r="J50" s="31">
        <v>0.1763157731464321</v>
      </c>
      <c r="K50" s="30">
        <v>2.584714249209469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1.5004812920848902E-2</v>
      </c>
      <c r="D52" s="7">
        <v>1.480864965360437E-2</v>
      </c>
      <c r="E52" s="7">
        <v>0.9851913503463956</v>
      </c>
      <c r="F52" s="32">
        <v>100000</v>
      </c>
      <c r="G52" s="32">
        <v>1480.8649653604371</v>
      </c>
      <c r="H52" s="32">
        <v>98692.664358567476</v>
      </c>
      <c r="I52" s="33">
        <v>7916852.6101317015</v>
      </c>
      <c r="J52" s="31"/>
      <c r="K52" s="30">
        <v>79.168526101317013</v>
      </c>
      <c r="L52" s="29"/>
    </row>
    <row r="53" spans="1:12" ht="13.5" customHeight="1" x14ac:dyDescent="0.2">
      <c r="A53" s="6">
        <v>1</v>
      </c>
      <c r="B53" s="8">
        <v>4</v>
      </c>
      <c r="C53" s="7">
        <v>1.2298433719665723E-3</v>
      </c>
      <c r="D53" s="7">
        <v>4.9034549788949198E-3</v>
      </c>
      <c r="E53" s="7">
        <v>0.99509654502110512</v>
      </c>
      <c r="F53" s="32">
        <v>98519.135034639563</v>
      </c>
      <c r="G53" s="32">
        <v>483.08414320202428</v>
      </c>
      <c r="H53" s="32">
        <v>392801.3552079823</v>
      </c>
      <c r="I53" s="33">
        <v>7818159.945773134</v>
      </c>
      <c r="J53" s="31">
        <v>0.98298803913309962</v>
      </c>
      <c r="K53" s="30">
        <v>79.356766003114529</v>
      </c>
    </row>
    <row r="54" spans="1:12" ht="13.5" customHeight="1" x14ac:dyDescent="0.2">
      <c r="A54" s="6">
        <v>5</v>
      </c>
      <c r="B54" s="8">
        <v>5</v>
      </c>
      <c r="C54" s="7">
        <v>3.1598701520155399E-4</v>
      </c>
      <c r="D54" s="7">
        <v>1.5785751342318097E-3</v>
      </c>
      <c r="E54" s="7">
        <v>0.99842142486576824</v>
      </c>
      <c r="F54" s="32">
        <v>98036.050891437539</v>
      </c>
      <c r="G54" s="32">
        <v>154.75727219550754</v>
      </c>
      <c r="H54" s="32">
        <v>489758.3278755768</v>
      </c>
      <c r="I54" s="33">
        <v>7425358.5905651515</v>
      </c>
      <c r="J54" s="31">
        <v>0.99646853955109416</v>
      </c>
      <c r="K54" s="30">
        <v>75.741102615279686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3.5864958098274206E-4</v>
      </c>
      <c r="D55" s="7">
        <v>1.7917819081383519E-3</v>
      </c>
      <c r="E55" s="7">
        <v>0.99820821809186167</v>
      </c>
      <c r="F55" s="32">
        <v>97881.293619242031</v>
      </c>
      <c r="G55" s="32">
        <v>175.38193105213577</v>
      </c>
      <c r="H55" s="32">
        <v>489006.37377455912</v>
      </c>
      <c r="I55" s="33">
        <v>6935600.2626895746</v>
      </c>
      <c r="J55" s="31">
        <v>0.99846464254262013</v>
      </c>
      <c r="K55" s="30">
        <v>70.857259913922277</v>
      </c>
    </row>
    <row r="56" spans="1:12" ht="13.5" customHeight="1" x14ac:dyDescent="0.2">
      <c r="A56" s="9">
        <f t="shared" si="8"/>
        <v>15</v>
      </c>
      <c r="B56" s="8">
        <v>5</v>
      </c>
      <c r="C56" s="7">
        <v>5.5591829670781172E-4</v>
      </c>
      <c r="D56" s="7">
        <v>2.7759392901973196E-3</v>
      </c>
      <c r="E56" s="7">
        <v>0.99722406070980263</v>
      </c>
      <c r="F56" s="32">
        <v>97705.911688189895</v>
      </c>
      <c r="G56" s="32">
        <v>271.22567913979583</v>
      </c>
      <c r="H56" s="32">
        <v>487887.66397151141</v>
      </c>
      <c r="I56" s="33">
        <v>6446593.8889150154</v>
      </c>
      <c r="J56" s="31">
        <v>0.99771227971035925</v>
      </c>
      <c r="K56" s="30">
        <v>65.979568457312098</v>
      </c>
    </row>
    <row r="57" spans="1:12" ht="13.5" customHeight="1" x14ac:dyDescent="0.2">
      <c r="A57" s="9">
        <f t="shared" si="8"/>
        <v>20</v>
      </c>
      <c r="B57" s="8">
        <v>5</v>
      </c>
      <c r="C57" s="7">
        <v>7.55628706900943E-4</v>
      </c>
      <c r="D57" s="7">
        <v>3.7713232012258182E-3</v>
      </c>
      <c r="E57" s="7">
        <v>0.99622867679877414</v>
      </c>
      <c r="F57" s="32">
        <v>97434.6860090501</v>
      </c>
      <c r="G57" s="32">
        <v>367.45769195008324</v>
      </c>
      <c r="H57" s="32">
        <v>486293.98088531604</v>
      </c>
      <c r="I57" s="33">
        <v>5958706.2249435037</v>
      </c>
      <c r="J57" s="31">
        <v>0.99673350403405891</v>
      </c>
      <c r="K57" s="30">
        <v>61.155903190266727</v>
      </c>
    </row>
    <row r="58" spans="1:12" ht="13.5" customHeight="1" x14ac:dyDescent="0.2">
      <c r="A58" s="9">
        <f t="shared" si="8"/>
        <v>25</v>
      </c>
      <c r="B58" s="8">
        <v>5</v>
      </c>
      <c r="C58" s="7">
        <v>9.4554101647810441E-4</v>
      </c>
      <c r="D58" s="7">
        <v>4.7168957956335664E-3</v>
      </c>
      <c r="E58" s="7">
        <v>0.99528310420436639</v>
      </c>
      <c r="F58" s="32">
        <v>97067.228317100016</v>
      </c>
      <c r="G58" s="32">
        <v>457.85600114273257</v>
      </c>
      <c r="H58" s="32">
        <v>484226.48321288871</v>
      </c>
      <c r="I58" s="33">
        <v>5472412.2440581881</v>
      </c>
      <c r="J58" s="31">
        <v>0.99574846131415529</v>
      </c>
      <c r="K58" s="30">
        <v>56.377547179784166</v>
      </c>
    </row>
    <row r="59" spans="1:12" ht="13.5" customHeight="1" x14ac:dyDescent="0.2">
      <c r="A59" s="9">
        <f t="shared" si="8"/>
        <v>30</v>
      </c>
      <c r="B59" s="8">
        <v>5</v>
      </c>
      <c r="C59" s="7">
        <v>1.1544567801787281E-3</v>
      </c>
      <c r="D59" s="7">
        <v>5.7561975079884076E-3</v>
      </c>
      <c r="E59" s="7">
        <v>0.99424380249201161</v>
      </c>
      <c r="F59" s="32">
        <v>96609.372315957284</v>
      </c>
      <c r="G59" s="32">
        <v>556.10262817343755</v>
      </c>
      <c r="H59" s="32">
        <v>481700.6905077417</v>
      </c>
      <c r="I59" s="33">
        <v>4988185.7608452998</v>
      </c>
      <c r="J59" s="31">
        <v>0.9947838608735563</v>
      </c>
      <c r="K59" s="30">
        <v>51.632524270332979</v>
      </c>
    </row>
    <row r="60" spans="1:12" ht="13.5" customHeight="1" x14ac:dyDescent="0.2">
      <c r="A60" s="9">
        <f t="shared" si="8"/>
        <v>35</v>
      </c>
      <c r="B60" s="8">
        <v>5</v>
      </c>
      <c r="C60" s="7">
        <v>1.428511494470082E-3</v>
      </c>
      <c r="D60" s="7">
        <v>7.1180302741995875E-3</v>
      </c>
      <c r="E60" s="7">
        <v>0.99288196972580045</v>
      </c>
      <c r="F60" s="32">
        <v>96053.269687783846</v>
      </c>
      <c r="G60" s="32">
        <v>683.71008157350298</v>
      </c>
      <c r="H60" s="32">
        <v>478617.13694304629</v>
      </c>
      <c r="I60" s="33">
        <v>4506485.0703375582</v>
      </c>
      <c r="J60" s="31">
        <v>0.99359861086882573</v>
      </c>
      <c r="K60" s="30">
        <v>46.916519187588861</v>
      </c>
    </row>
    <row r="61" spans="1:12" ht="13.5" customHeight="1" x14ac:dyDescent="0.2">
      <c r="A61" s="9">
        <f t="shared" si="8"/>
        <v>40</v>
      </c>
      <c r="B61" s="8">
        <v>5</v>
      </c>
      <c r="C61" s="7">
        <v>1.8428218296315897E-3</v>
      </c>
      <c r="D61" s="7">
        <v>9.1736924702104927E-3</v>
      </c>
      <c r="E61" s="7">
        <v>0.99082630752978951</v>
      </c>
      <c r="F61" s="32">
        <v>95369.559606210343</v>
      </c>
      <c r="G61" s="32">
        <v>874.89101084678259</v>
      </c>
      <c r="H61" s="32">
        <v>474756.15752917778</v>
      </c>
      <c r="I61" s="33">
        <v>4027867.9333945117</v>
      </c>
      <c r="J61" s="31">
        <v>0.99193305229618645</v>
      </c>
      <c r="K61" s="30">
        <v>42.234314072812623</v>
      </c>
    </row>
    <row r="62" spans="1:12" ht="13.5" customHeight="1" x14ac:dyDescent="0.2">
      <c r="A62" s="9">
        <f t="shared" si="8"/>
        <v>45</v>
      </c>
      <c r="B62" s="8">
        <v>5</v>
      </c>
      <c r="C62" s="7">
        <v>2.5139132831120958E-3</v>
      </c>
      <c r="D62" s="7">
        <v>1.2495087041368031E-2</v>
      </c>
      <c r="E62" s="7">
        <v>0.98750491295863196</v>
      </c>
      <c r="F62" s="32">
        <v>94494.668595363561</v>
      </c>
      <c r="G62" s="32">
        <v>1180.7191090442939</v>
      </c>
      <c r="H62" s="32">
        <v>469673.76200925442</v>
      </c>
      <c r="I62" s="33">
        <v>3553111.7758653341</v>
      </c>
      <c r="J62" s="31">
        <v>0.98929472437730104</v>
      </c>
      <c r="K62" s="30">
        <v>37.601187756741545</v>
      </c>
    </row>
    <row r="63" spans="1:12" ht="13.5" customHeight="1" x14ac:dyDescent="0.2">
      <c r="A63" s="9">
        <f t="shared" si="8"/>
        <v>50</v>
      </c>
      <c r="B63" s="8">
        <v>5</v>
      </c>
      <c r="C63" s="7">
        <v>3.6128820263508252E-3</v>
      </c>
      <c r="D63" s="7">
        <v>1.7912211725941044E-2</v>
      </c>
      <c r="E63" s="7">
        <v>0.98208778827405896</v>
      </c>
      <c r="F63" s="32">
        <v>93313.949486319267</v>
      </c>
      <c r="G63" s="32">
        <v>1671.4592201827181</v>
      </c>
      <c r="H63" s="32">
        <v>462638.74878609524</v>
      </c>
      <c r="I63" s="33">
        <v>3083438.0138560794</v>
      </c>
      <c r="J63" s="31">
        <v>0.98502148982505744</v>
      </c>
      <c r="K63" s="30">
        <v>33.043698512708879</v>
      </c>
    </row>
    <row r="64" spans="1:12" ht="13.5" customHeight="1" x14ac:dyDescent="0.2">
      <c r="A64" s="9">
        <f t="shared" si="8"/>
        <v>55</v>
      </c>
      <c r="B64" s="8">
        <v>5</v>
      </c>
      <c r="C64" s="7">
        <v>5.4417865332917039E-3</v>
      </c>
      <c r="D64" s="7">
        <v>2.6866516636937156E-2</v>
      </c>
      <c r="E64" s="7">
        <v>0.97313348336306282</v>
      </c>
      <c r="F64" s="32">
        <v>91642.490266136549</v>
      </c>
      <c r="G64" s="32">
        <v>2462.1144893855089</v>
      </c>
      <c r="H64" s="32">
        <v>452445.98889037839</v>
      </c>
      <c r="I64" s="33">
        <v>2620799.2650699844</v>
      </c>
      <c r="J64" s="31">
        <v>0.97796820970473974</v>
      </c>
      <c r="K64" s="30">
        <v>28.598079967698283</v>
      </c>
    </row>
    <row r="65" spans="1:11" ht="13.5" customHeight="1" x14ac:dyDescent="0.2">
      <c r="A65" s="9">
        <f t="shared" si="8"/>
        <v>60</v>
      </c>
      <c r="B65" s="8">
        <v>5</v>
      </c>
      <c r="C65" s="7">
        <v>8.3809145325978596E-3</v>
      </c>
      <c r="D65" s="7">
        <v>4.1098607291532044E-2</v>
      </c>
      <c r="E65" s="7">
        <v>0.95890139270846797</v>
      </c>
      <c r="F65" s="32">
        <v>89180.37577675104</v>
      </c>
      <c r="G65" s="32">
        <v>3665.1892421599478</v>
      </c>
      <c r="H65" s="32">
        <v>437325.69135552761</v>
      </c>
      <c r="I65" s="33">
        <v>2168353.2761796061</v>
      </c>
      <c r="J65" s="31">
        <v>0.96658098887795818</v>
      </c>
      <c r="K65" s="30">
        <v>24.314242424900019</v>
      </c>
    </row>
    <row r="66" spans="1:11" ht="13.5" customHeight="1" x14ac:dyDescent="0.2">
      <c r="A66" s="9">
        <f t="shared" si="8"/>
        <v>65</v>
      </c>
      <c r="B66" s="8">
        <v>5</v>
      </c>
      <c r="C66" s="7">
        <v>1.3222964868623384E-2</v>
      </c>
      <c r="D66" s="7">
        <v>6.4130244947954121E-2</v>
      </c>
      <c r="E66" s="7">
        <v>0.93586975505204584</v>
      </c>
      <c r="F66" s="32">
        <v>85515.186534591092</v>
      </c>
      <c r="G66" s="32">
        <v>5484.1098592333146</v>
      </c>
      <c r="H66" s="32">
        <v>414741.31662003382</v>
      </c>
      <c r="I66" s="33">
        <v>1731027.5848240787</v>
      </c>
      <c r="J66" s="31">
        <v>0.94835799683871391</v>
      </c>
      <c r="K66" s="30">
        <v>20.242341214140648</v>
      </c>
    </row>
    <row r="67" spans="1:11" ht="13.5" customHeight="1" x14ac:dyDescent="0.2">
      <c r="A67" s="9">
        <f t="shared" si="8"/>
        <v>70</v>
      </c>
      <c r="B67" s="8">
        <v>5</v>
      </c>
      <c r="C67" s="7">
        <v>2.1149907303837798E-2</v>
      </c>
      <c r="D67" s="7">
        <v>0.10073707656545541</v>
      </c>
      <c r="E67" s="7">
        <v>0.89926292343454461</v>
      </c>
      <c r="F67" s="32">
        <v>80031.076675357777</v>
      </c>
      <c r="G67" s="32">
        <v>8062.0966986613494</v>
      </c>
      <c r="H67" s="32">
        <v>381188.27580858598</v>
      </c>
      <c r="I67" s="33">
        <v>1316286.2682040448</v>
      </c>
      <c r="J67" s="31">
        <v>0.91909887086994146</v>
      </c>
      <c r="K67" s="30">
        <v>16.447189303019087</v>
      </c>
    </row>
    <row r="68" spans="1:11" ht="13.5" customHeight="1" x14ac:dyDescent="0.2">
      <c r="A68" s="9">
        <f t="shared" si="8"/>
        <v>75</v>
      </c>
      <c r="B68" s="8">
        <v>5</v>
      </c>
      <c r="C68" s="7">
        <v>3.4396199045307503E-2</v>
      </c>
      <c r="D68" s="7">
        <v>0.15902866622785219</v>
      </c>
      <c r="E68" s="7">
        <v>0.84097133377214783</v>
      </c>
      <c r="F68" s="32">
        <v>71968.979976696428</v>
      </c>
      <c r="G68" s="32">
        <v>11445.130895473034</v>
      </c>
      <c r="H68" s="32">
        <v>332744.05931879947</v>
      </c>
      <c r="I68" s="33">
        <v>935097.99239545874</v>
      </c>
      <c r="J68" s="31">
        <v>0.87291262726529184</v>
      </c>
      <c r="K68" s="30">
        <v>12.993069968453682</v>
      </c>
    </row>
    <row r="69" spans="1:11" ht="13.5" customHeight="1" x14ac:dyDescent="0.2">
      <c r="A69" s="9">
        <f t="shared" si="8"/>
        <v>80</v>
      </c>
      <c r="B69" s="8">
        <v>5</v>
      </c>
      <c r="C69" s="7">
        <v>5.6750183717459247E-2</v>
      </c>
      <c r="D69" s="7">
        <v>0.24953181540487737</v>
      </c>
      <c r="E69" s="7">
        <v>0.75046818459512266</v>
      </c>
      <c r="F69" s="32">
        <v>60523.849081223394</v>
      </c>
      <c r="G69" s="32">
        <v>15102.625936528493</v>
      </c>
      <c r="H69" s="32">
        <v>266124.70563477941</v>
      </c>
      <c r="I69" s="33">
        <v>602353.93307665933</v>
      </c>
      <c r="J69" s="31">
        <v>0.79978799976052295</v>
      </c>
      <c r="K69" s="30">
        <v>9.9523401472417348</v>
      </c>
    </row>
    <row r="70" spans="1:11" ht="13.5" customHeight="1" x14ac:dyDescent="0.2">
      <c r="A70" s="9">
        <v>85</v>
      </c>
      <c r="B70" s="8">
        <v>5</v>
      </c>
      <c r="C70" s="7">
        <v>9.1594673821024833E-2</v>
      </c>
      <c r="D70" s="7">
        <v>0.37288894007220902</v>
      </c>
      <c r="E70" s="7">
        <v>0.62711105992779093</v>
      </c>
      <c r="F70" s="32">
        <v>45421.223144694901</v>
      </c>
      <c r="G70" s="32">
        <v>16937.07175520857</v>
      </c>
      <c r="H70" s="32">
        <v>184913.28205724555</v>
      </c>
      <c r="I70" s="33">
        <v>336229.22744187992</v>
      </c>
      <c r="J70" s="31">
        <v>0.69483696230373404</v>
      </c>
      <c r="K70" s="30">
        <v>7.4024696862693524</v>
      </c>
    </row>
    <row r="71" spans="1:11" ht="13.5" customHeight="1" x14ac:dyDescent="0.2">
      <c r="A71" s="9">
        <v>90</v>
      </c>
      <c r="B71" s="8">
        <v>5</v>
      </c>
      <c r="C71" s="7">
        <v>0.14858026557042206</v>
      </c>
      <c r="D71" s="7">
        <v>0.53565552572884745</v>
      </c>
      <c r="E71" s="7">
        <v>0.46434447427115255</v>
      </c>
      <c r="F71" s="32">
        <v>28484.151389486331</v>
      </c>
      <c r="G71" s="32">
        <v>15257.693087475382</v>
      </c>
      <c r="H71" s="32">
        <v>102689.90319070165</v>
      </c>
      <c r="I71" s="33">
        <v>151315.9453846344</v>
      </c>
      <c r="J71" s="31">
        <v>0.55534087139782018</v>
      </c>
      <c r="K71" s="30">
        <v>5.3122855343510782</v>
      </c>
    </row>
    <row r="72" spans="1:11" ht="13.5" customHeight="1" x14ac:dyDescent="0.2">
      <c r="A72" s="9">
        <v>95</v>
      </c>
      <c r="B72" s="8">
        <v>5</v>
      </c>
      <c r="C72" s="7">
        <v>0.23970813545345881</v>
      </c>
      <c r="D72" s="7">
        <v>0.71788454719055061</v>
      </c>
      <c r="E72" s="7">
        <v>0.28211545280944939</v>
      </c>
      <c r="F72" s="32">
        <v>13226.458302010949</v>
      </c>
      <c r="G72" s="32">
        <v>9495.0700290738296</v>
      </c>
      <c r="H72" s="32">
        <v>39610.962769836282</v>
      </c>
      <c r="I72" s="33">
        <v>48626.042193932757</v>
      </c>
      <c r="J72" s="31">
        <v>0.38573376290243666</v>
      </c>
      <c r="K72" s="30">
        <v>3.676421993220941</v>
      </c>
    </row>
    <row r="73" spans="1:11" ht="13.5" customHeight="1" x14ac:dyDescent="0.2">
      <c r="A73" s="9" t="s">
        <v>3</v>
      </c>
      <c r="B73" s="34" t="s">
        <v>10</v>
      </c>
      <c r="C73" s="7">
        <v>0.41390520231729322</v>
      </c>
      <c r="D73" s="7">
        <v>1</v>
      </c>
      <c r="E73" s="7">
        <v>0</v>
      </c>
      <c r="F73" s="32">
        <v>3731.3882729371194</v>
      </c>
      <c r="G73" s="32">
        <v>3731.3882729371194</v>
      </c>
      <c r="H73" s="32">
        <v>9015.0794240964769</v>
      </c>
      <c r="I73" s="33">
        <v>9015.0794240964769</v>
      </c>
      <c r="J73" s="31">
        <v>0.18539611733445419</v>
      </c>
      <c r="K73" s="30">
        <v>2.4160121554437861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0.1209069178323097</v>
      </c>
      <c r="E75" s="40" t="s">
        <v>6</v>
      </c>
      <c r="F75" s="17" t="s">
        <v>8</v>
      </c>
      <c r="G75" s="18">
        <f>+(H29-F30)/G29</f>
        <v>0.12445528614744127</v>
      </c>
      <c r="H75" s="40" t="s">
        <v>7</v>
      </c>
      <c r="I75" s="15" t="s">
        <v>8</v>
      </c>
      <c r="J75" s="16">
        <f>(H52-F53)/G52</f>
        <v>0.11718105835914366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1.4236062179409599</v>
      </c>
      <c r="E76" s="41"/>
      <c r="F76" s="20" t="s">
        <v>9</v>
      </c>
      <c r="G76" s="18">
        <f>+(H30-4*F31)/G30</f>
        <v>1.4838724635057141</v>
      </c>
      <c r="H76" s="41"/>
      <c r="I76" s="19" t="s">
        <v>9</v>
      </c>
      <c r="J76" s="16">
        <f>(H53-4*F54)/G53</f>
        <v>1.3603254246275789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K15" sqref="K1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30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1.0310806241080179E-2</v>
      </c>
      <c r="D6" s="7">
        <f t="shared" si="0"/>
        <v>1.0217621031049808E-2</v>
      </c>
      <c r="E6" s="7">
        <f t="shared" si="0"/>
        <v>0.98978237896895016</v>
      </c>
      <c r="F6" s="32">
        <f t="shared" si="0"/>
        <v>100000</v>
      </c>
      <c r="G6" s="32">
        <f t="shared" si="0"/>
        <v>1021.7621031049808</v>
      </c>
      <c r="H6" s="32">
        <f t="shared" si="0"/>
        <v>99103.466800334543</v>
      </c>
      <c r="I6" s="33">
        <f t="shared" si="0"/>
        <v>7659889.1962953955</v>
      </c>
      <c r="J6" s="31"/>
      <c r="K6" s="30">
        <f t="shared" ref="K6:K27" si="1">+K29*0.5122+K52*0.4878</f>
        <v>76.598891962953957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9.2021513924403671E-4</v>
      </c>
      <c r="D7" s="7">
        <f t="shared" si="0"/>
        <v>3.6723729818490991E-3</v>
      </c>
      <c r="E7" s="7">
        <f t="shared" si="0"/>
        <v>0.99632762701815092</v>
      </c>
      <c r="F7" s="32">
        <f t="shared" si="0"/>
        <v>98978.237896895022</v>
      </c>
      <c r="G7" s="32">
        <f t="shared" si="0"/>
        <v>363.47525571359665</v>
      </c>
      <c r="H7" s="32">
        <f t="shared" si="0"/>
        <v>395000.00106206746</v>
      </c>
      <c r="I7" s="33">
        <f t="shared" si="0"/>
        <v>7560785.7294950616</v>
      </c>
      <c r="J7" s="31">
        <f t="shared" ref="J7:J27" si="2">+J30*0.5122+J53*0.4878</f>
        <v>0.988206935724804</v>
      </c>
      <c r="K7" s="30">
        <f t="shared" si="1"/>
        <v>76.384902972083921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2.8279356753449882E-4</v>
      </c>
      <c r="D8" s="7">
        <f t="shared" si="0"/>
        <v>1.4128569444126491E-3</v>
      </c>
      <c r="E8" s="7">
        <f t="shared" si="0"/>
        <v>0.99858714305558749</v>
      </c>
      <c r="F8" s="32">
        <f t="shared" si="0"/>
        <v>98614.762641181413</v>
      </c>
      <c r="G8" s="32">
        <f t="shared" si="0"/>
        <v>139.30204101973541</v>
      </c>
      <c r="H8" s="32">
        <f t="shared" si="0"/>
        <v>492699.51615619019</v>
      </c>
      <c r="I8" s="33">
        <f t="shared" si="0"/>
        <v>7165785.7284329943</v>
      </c>
      <c r="J8" s="31">
        <f t="shared" si="2"/>
        <v>0.99715833500843254</v>
      </c>
      <c r="K8" s="30">
        <f t="shared" si="1"/>
        <v>72.660573133848544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4.2518401275800743E-4</v>
      </c>
      <c r="D9" s="7">
        <f t="shared" si="0"/>
        <v>2.123967631994992E-3</v>
      </c>
      <c r="E9" s="7">
        <f t="shared" si="0"/>
        <v>0.99787603236800493</v>
      </c>
      <c r="F9" s="32">
        <f t="shared" si="0"/>
        <v>98475.460600161692</v>
      </c>
      <c r="G9" s="32">
        <f t="shared" si="0"/>
        <v>209.11746755725656</v>
      </c>
      <c r="H9" s="32">
        <f t="shared" si="0"/>
        <v>491933.6179278653</v>
      </c>
      <c r="I9" s="33">
        <f t="shared" si="0"/>
        <v>6673086.2122768033</v>
      </c>
      <c r="J9" s="31">
        <f t="shared" si="2"/>
        <v>0.99844523750864278</v>
      </c>
      <c r="K9" s="30">
        <f t="shared" si="1"/>
        <v>67.75914982552564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1.0877708887572467E-3</v>
      </c>
      <c r="D10" s="7">
        <f t="shared" si="0"/>
        <v>5.4236231038135106E-3</v>
      </c>
      <c r="E10" s="7">
        <f t="shared" si="0"/>
        <v>0.9945763768961865</v>
      </c>
      <c r="F10" s="32">
        <f t="shared" si="0"/>
        <v>98266.343132604437</v>
      </c>
      <c r="G10" s="32">
        <f t="shared" si="0"/>
        <v>532.56550131919903</v>
      </c>
      <c r="H10" s="32">
        <f t="shared" si="0"/>
        <v>490171.29308016517</v>
      </c>
      <c r="I10" s="33">
        <f t="shared" si="0"/>
        <v>6181152.5943489391</v>
      </c>
      <c r="J10" s="31">
        <f t="shared" si="2"/>
        <v>0.9964159090914968</v>
      </c>
      <c r="K10" s="30">
        <f t="shared" si="1"/>
        <v>62.896060024757332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1.83094890321653E-3</v>
      </c>
      <c r="D11" s="7">
        <f t="shared" si="0"/>
        <v>9.1021262069601021E-3</v>
      </c>
      <c r="E11" s="7">
        <f t="shared" si="0"/>
        <v>0.99089787379303995</v>
      </c>
      <c r="F11" s="32">
        <f t="shared" si="0"/>
        <v>97733.777631285237</v>
      </c>
      <c r="G11" s="32">
        <f t="shared" si="0"/>
        <v>887.51302123667074</v>
      </c>
      <c r="H11" s="32">
        <f t="shared" si="0"/>
        <v>486548.67307408084</v>
      </c>
      <c r="I11" s="33">
        <f t="shared" si="0"/>
        <v>5690981.3012687732</v>
      </c>
      <c r="J11" s="31">
        <f t="shared" si="2"/>
        <v>0.99259923783265447</v>
      </c>
      <c r="K11" s="30">
        <f t="shared" si="1"/>
        <v>58.214836360548148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2.1784107941351682E-3</v>
      </c>
      <c r="D12" s="7">
        <f t="shared" si="0"/>
        <v>1.0815668374071994E-2</v>
      </c>
      <c r="E12" s="7">
        <f t="shared" si="0"/>
        <v>0.989184331625928</v>
      </c>
      <c r="F12" s="32">
        <f t="shared" si="0"/>
        <v>96846.264610048558</v>
      </c>
      <c r="G12" s="32">
        <f t="shared" si="0"/>
        <v>1042.0738091633964</v>
      </c>
      <c r="H12" s="32">
        <f t="shared" si="0"/>
        <v>481652.22111002274</v>
      </c>
      <c r="I12" s="33">
        <f t="shared" si="0"/>
        <v>5204432.6281946935</v>
      </c>
      <c r="J12" s="31">
        <f t="shared" si="2"/>
        <v>0.98989890571909156</v>
      </c>
      <c r="K12" s="30">
        <f t="shared" si="1"/>
        <v>53.708461836249086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2.2273257548475764E-3</v>
      </c>
      <c r="D13" s="7">
        <f t="shared" si="0"/>
        <v>1.1060777082226964E-2</v>
      </c>
      <c r="E13" s="7">
        <f t="shared" si="0"/>
        <v>0.98893922291777303</v>
      </c>
      <c r="F13" s="32">
        <f t="shared" si="0"/>
        <v>95804.190800885161</v>
      </c>
      <c r="G13" s="32">
        <f t="shared" si="0"/>
        <v>1052.0605433870505</v>
      </c>
      <c r="H13" s="32">
        <f t="shared" si="0"/>
        <v>476384.6446498275</v>
      </c>
      <c r="I13" s="33">
        <f t="shared" si="0"/>
        <v>4722780.4070846699</v>
      </c>
      <c r="J13" s="31">
        <f t="shared" si="2"/>
        <v>0.98899366675372713</v>
      </c>
      <c r="K13" s="30">
        <f t="shared" si="1"/>
        <v>49.249929046970855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2.3080169448602612E-3</v>
      </c>
      <c r="D14" s="7">
        <f t="shared" si="0"/>
        <v>1.146554333020623E-2</v>
      </c>
      <c r="E14" s="7">
        <f t="shared" si="0"/>
        <v>0.98853445666979378</v>
      </c>
      <c r="F14" s="32">
        <f t="shared" si="0"/>
        <v>94752.130257498124</v>
      </c>
      <c r="G14" s="32">
        <f t="shared" si="0"/>
        <v>1078.1932889110326</v>
      </c>
      <c r="H14" s="32">
        <f t="shared" si="0"/>
        <v>471097.74766313168</v>
      </c>
      <c r="I14" s="33">
        <f t="shared" si="0"/>
        <v>4246395.7624348421</v>
      </c>
      <c r="J14" s="31">
        <f t="shared" si="2"/>
        <v>0.98881826706929399</v>
      </c>
      <c r="K14" s="30">
        <f t="shared" si="1"/>
        <v>44.758238627200136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2.6867224286045606E-3</v>
      </c>
      <c r="D15" s="7">
        <f t="shared" si="0"/>
        <v>1.33387556416368E-2</v>
      </c>
      <c r="E15" s="7">
        <f t="shared" si="0"/>
        <v>0.98666124435836322</v>
      </c>
      <c r="F15" s="32">
        <f t="shared" si="0"/>
        <v>93673.936968587077</v>
      </c>
      <c r="G15" s="32">
        <f t="shared" si="0"/>
        <v>1240.1448793506729</v>
      </c>
      <c r="H15" s="32">
        <f t="shared" si="0"/>
        <v>465368.97639614006</v>
      </c>
      <c r="I15" s="33">
        <f t="shared" si="0"/>
        <v>3775298.0147717111</v>
      </c>
      <c r="J15" s="31">
        <f t="shared" si="2"/>
        <v>0.98774765039891355</v>
      </c>
      <c r="K15" s="30">
        <f t="shared" si="1"/>
        <v>40.236779196884626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3.512998697040518E-3</v>
      </c>
      <c r="D16" s="7">
        <f t="shared" si="4"/>
        <v>1.7407911649458839E-2</v>
      </c>
      <c r="E16" s="7">
        <f t="shared" si="4"/>
        <v>0.98259208835054113</v>
      </c>
      <c r="F16" s="32">
        <f t="shared" si="4"/>
        <v>92433.792089236405</v>
      </c>
      <c r="G16" s="32">
        <f t="shared" si="4"/>
        <v>1596.1439940300886</v>
      </c>
      <c r="H16" s="32">
        <f t="shared" si="4"/>
        <v>458366.98899409187</v>
      </c>
      <c r="I16" s="33">
        <f t="shared" si="4"/>
        <v>3309929.0383755704</v>
      </c>
      <c r="J16" s="31">
        <f t="shared" si="2"/>
        <v>0.9848375301672303</v>
      </c>
      <c r="K16" s="30">
        <f t="shared" si="1"/>
        <v>35.735570355285887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4.9748628978666569E-3</v>
      </c>
      <c r="D17" s="7">
        <f t="shared" si="4"/>
        <v>2.4563060747280197E-2</v>
      </c>
      <c r="E17" s="7">
        <f t="shared" si="4"/>
        <v>0.97543693925271979</v>
      </c>
      <c r="F17" s="32">
        <f t="shared" si="4"/>
        <v>90837.648095206328</v>
      </c>
      <c r="G17" s="32">
        <f t="shared" si="4"/>
        <v>2210.191547311701</v>
      </c>
      <c r="H17" s="32">
        <f t="shared" si="4"/>
        <v>448970.34989037534</v>
      </c>
      <c r="I17" s="33">
        <f t="shared" si="4"/>
        <v>2851562.0493814787</v>
      </c>
      <c r="J17" s="31">
        <f t="shared" si="2"/>
        <v>0.97932003950379309</v>
      </c>
      <c r="K17" s="30">
        <f t="shared" si="1"/>
        <v>31.310440448116779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7.3586511429386209E-3</v>
      </c>
      <c r="D18" s="7">
        <f t="shared" si="4"/>
        <v>3.6118672919298454E-2</v>
      </c>
      <c r="E18" s="7">
        <f t="shared" si="4"/>
        <v>0.96388132708070162</v>
      </c>
      <c r="F18" s="32">
        <f t="shared" si="4"/>
        <v>88627.456547894617</v>
      </c>
      <c r="G18" s="32">
        <f t="shared" si="4"/>
        <v>3164.9919134184156</v>
      </c>
      <c r="H18" s="32">
        <f t="shared" si="4"/>
        <v>435684.88652333512</v>
      </c>
      <c r="I18" s="33">
        <f t="shared" si="4"/>
        <v>2402591.6994911036</v>
      </c>
      <c r="J18" s="31">
        <f t="shared" si="2"/>
        <v>0.97010135548565668</v>
      </c>
      <c r="K18" s="30">
        <f t="shared" si="1"/>
        <v>27.016561689877783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1.1095807570572828E-2</v>
      </c>
      <c r="D19" s="7">
        <f t="shared" si="4"/>
        <v>5.39564862442398E-2</v>
      </c>
      <c r="E19" s="7">
        <f t="shared" si="4"/>
        <v>0.94604351375576023</v>
      </c>
      <c r="F19" s="32">
        <f t="shared" si="4"/>
        <v>85462.4646344762</v>
      </c>
      <c r="G19" s="32">
        <f t="shared" si="4"/>
        <v>4545.9261594447134</v>
      </c>
      <c r="H19" s="32">
        <f t="shared" si="4"/>
        <v>416599.55954982596</v>
      </c>
      <c r="I19" s="33">
        <f t="shared" si="4"/>
        <v>1966906.8129677682</v>
      </c>
      <c r="J19" s="31">
        <f t="shared" si="2"/>
        <v>0.95563497680475984</v>
      </c>
      <c r="K19" s="30">
        <f t="shared" si="1"/>
        <v>22.90827377109688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1.6993087542375031E-2</v>
      </c>
      <c r="D20" s="7">
        <f t="shared" si="4"/>
        <v>8.1450577771953081E-2</v>
      </c>
      <c r="E20" s="7">
        <f t="shared" si="4"/>
        <v>0.91854942222804692</v>
      </c>
      <c r="F20" s="32">
        <f t="shared" si="4"/>
        <v>80916.538475031484</v>
      </c>
      <c r="G20" s="32">
        <f t="shared" si="4"/>
        <v>6473.5046838030021</v>
      </c>
      <c r="H20" s="32">
        <f t="shared" si="4"/>
        <v>389292.0888464012</v>
      </c>
      <c r="I20" s="33">
        <f t="shared" si="4"/>
        <v>1550307.2534179422</v>
      </c>
      <c r="J20" s="31">
        <f t="shared" si="2"/>
        <v>0.93339487834571466</v>
      </c>
      <c r="K20" s="30">
        <f t="shared" si="1"/>
        <v>19.034708928406239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2.6299883608594591E-2</v>
      </c>
      <c r="D21" s="7">
        <f t="shared" si="4"/>
        <v>0.12326775237233861</v>
      </c>
      <c r="E21" s="7">
        <f t="shared" si="4"/>
        <v>0.87673224762766133</v>
      </c>
      <c r="F21" s="32">
        <f t="shared" si="4"/>
        <v>74443.033791228489</v>
      </c>
      <c r="G21" s="32">
        <f t="shared" si="4"/>
        <v>8971.1750527091172</v>
      </c>
      <c r="H21" s="32">
        <f t="shared" si="4"/>
        <v>350879.81240067387</v>
      </c>
      <c r="I21" s="33">
        <f t="shared" si="4"/>
        <v>1161015.1645715411</v>
      </c>
      <c r="J21" s="31">
        <f t="shared" si="2"/>
        <v>0.89932670392938374</v>
      </c>
      <c r="K21" s="30">
        <f t="shared" si="1"/>
        <v>15.450988080417966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4.13173482911387E-2</v>
      </c>
      <c r="D22" s="7">
        <f t="shared" si="4"/>
        <v>0.18705177505315473</v>
      </c>
      <c r="E22" s="7">
        <f t="shared" si="4"/>
        <v>0.81294822494684527</v>
      </c>
      <c r="F22" s="32">
        <f t="shared" si="4"/>
        <v>65471.858738519368</v>
      </c>
      <c r="G22" s="32">
        <f t="shared" si="4"/>
        <v>11917.872749991689</v>
      </c>
      <c r="H22" s="32">
        <f t="shared" si="4"/>
        <v>298827.34595214017</v>
      </c>
      <c r="I22" s="33">
        <f t="shared" si="4"/>
        <v>810135.35217086738</v>
      </c>
      <c r="J22" s="31">
        <f t="shared" si="2"/>
        <v>0.84792176753906867</v>
      </c>
      <c r="K22" s="30">
        <f t="shared" si="1"/>
        <v>12.209227698003545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6.6154949282996686E-2</v>
      </c>
      <c r="D23" s="7">
        <f t="shared" si="4"/>
        <v>0.28313653910747888</v>
      </c>
      <c r="E23" s="7">
        <f t="shared" si="4"/>
        <v>0.71686346089252118</v>
      </c>
      <c r="F23" s="32">
        <f t="shared" si="4"/>
        <v>53553.985988527682</v>
      </c>
      <c r="G23" s="32">
        <f t="shared" si="4"/>
        <v>14712.356080954638</v>
      </c>
      <c r="H23" s="32">
        <f t="shared" si="4"/>
        <v>231792.37139081216</v>
      </c>
      <c r="I23" s="33">
        <f t="shared" si="4"/>
        <v>511308.0062187271</v>
      </c>
      <c r="J23" s="31">
        <f t="shared" si="2"/>
        <v>0.76922743191131726</v>
      </c>
      <c r="K23" s="30">
        <f t="shared" si="1"/>
        <v>9.3690221873643171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0.10332478042109294</v>
      </c>
      <c r="D24" s="7">
        <f t="shared" si="4"/>
        <v>0.40707714150457069</v>
      </c>
      <c r="E24" s="7">
        <f t="shared" si="4"/>
        <v>0.59292285849542936</v>
      </c>
      <c r="F24" s="32">
        <f t="shared" si="4"/>
        <v>38841.629907573042</v>
      </c>
      <c r="G24" s="32">
        <f t="shared" si="4"/>
        <v>15283.232781154769</v>
      </c>
      <c r="H24" s="32">
        <f t="shared" si="4"/>
        <v>155668.20948340659</v>
      </c>
      <c r="I24" s="33">
        <f t="shared" si="4"/>
        <v>279515.634827915</v>
      </c>
      <c r="J24" s="31">
        <f t="shared" si="2"/>
        <v>0.66105690227923852</v>
      </c>
      <c r="K24" s="30">
        <f t="shared" si="1"/>
        <v>7.010544121349084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0.16293669342369121</v>
      </c>
      <c r="D25" s="7">
        <f t="shared" si="4"/>
        <v>0.56592861948253659</v>
      </c>
      <c r="E25" s="7">
        <f t="shared" si="4"/>
        <v>0.43407138051746347</v>
      </c>
      <c r="F25" s="32">
        <f t="shared" si="4"/>
        <v>23558.397126418273</v>
      </c>
      <c r="G25" s="32">
        <f t="shared" si="4"/>
        <v>12891.837763387644</v>
      </c>
      <c r="H25" s="32">
        <f t="shared" si="4"/>
        <v>83925.631735209914</v>
      </c>
      <c r="I25" s="33">
        <f t="shared" si="4"/>
        <v>123847.4253445084</v>
      </c>
      <c r="J25" s="31">
        <f t="shared" si="2"/>
        <v>0.5234444310934071</v>
      </c>
      <c r="K25" s="30">
        <f t="shared" si="1"/>
        <v>5.0773960931432978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0.25721785560367993</v>
      </c>
      <c r="D26" s="7">
        <f t="shared" si="5"/>
        <v>0.73973200567383746</v>
      </c>
      <c r="E26" s="7">
        <f t="shared" si="5"/>
        <v>0.26026799432616254</v>
      </c>
      <c r="F26" s="32">
        <f t="shared" si="5"/>
        <v>10666.559363030628</v>
      </c>
      <c r="G26" s="32">
        <f t="shared" si="5"/>
        <v>7669.675436390191</v>
      </c>
      <c r="H26" s="32">
        <f t="shared" si="5"/>
        <v>31825.516702977191</v>
      </c>
      <c r="I26" s="33">
        <f t="shared" si="5"/>
        <v>39921.793609298489</v>
      </c>
      <c r="J26" s="31">
        <f t="shared" si="2"/>
        <v>0.35984343507075411</v>
      </c>
      <c r="K26" s="30">
        <f t="shared" si="1"/>
        <v>3.58316317082864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0.388135125622871</v>
      </c>
      <c r="D27" s="7">
        <f t="shared" si="6"/>
        <v>1</v>
      </c>
      <c r="E27" s="7">
        <f t="shared" si="6"/>
        <v>0</v>
      </c>
      <c r="F27" s="32">
        <f t="shared" si="6"/>
        <v>2996.8839266404361</v>
      </c>
      <c r="G27" s="32">
        <f t="shared" si="6"/>
        <v>2996.8839266404361</v>
      </c>
      <c r="H27" s="32">
        <f t="shared" si="6"/>
        <v>8096.2769063212982</v>
      </c>
      <c r="I27" s="33">
        <f t="shared" si="6"/>
        <v>8096.2769063212982</v>
      </c>
      <c r="J27" s="31">
        <f t="shared" si="2"/>
        <v>0.18776724207672552</v>
      </c>
      <c r="K27" s="30">
        <f t="shared" si="1"/>
        <v>2.5905186548841215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1.1230592147115007E-2</v>
      </c>
      <c r="D29" s="7">
        <v>1.1121238283478451E-2</v>
      </c>
      <c r="E29" s="7">
        <v>0.98887876171652156</v>
      </c>
      <c r="F29" s="32">
        <v>100000</v>
      </c>
      <c r="G29" s="32">
        <v>1112.1238283478451</v>
      </c>
      <c r="H29" s="32">
        <v>99026.285860940581</v>
      </c>
      <c r="I29" s="33">
        <v>7295468.7084359815</v>
      </c>
      <c r="J29" s="31"/>
      <c r="K29" s="30">
        <v>72.954687084359819</v>
      </c>
    </row>
    <row r="30" spans="1:11" ht="13.5" customHeight="1" x14ac:dyDescent="0.2">
      <c r="A30" s="6">
        <v>1</v>
      </c>
      <c r="B30" s="8">
        <v>4</v>
      </c>
      <c r="C30" s="7">
        <v>9.4596472811948906E-4</v>
      </c>
      <c r="D30" s="7">
        <v>3.7751423641343017E-3</v>
      </c>
      <c r="E30" s="7">
        <v>0.99622485763586566</v>
      </c>
      <c r="F30" s="32">
        <v>98887.876171652155</v>
      </c>
      <c r="G30" s="32">
        <v>373.31581063487101</v>
      </c>
      <c r="H30" s="32">
        <v>394640.30691397598</v>
      </c>
      <c r="I30" s="33">
        <v>7196442.4225750407</v>
      </c>
      <c r="J30" s="31">
        <v>0.98733318554983307</v>
      </c>
      <c r="K30" s="30">
        <v>72.773758535204749</v>
      </c>
    </row>
    <row r="31" spans="1:11" ht="13.5" customHeight="1" x14ac:dyDescent="0.2">
      <c r="A31" s="6">
        <v>5</v>
      </c>
      <c r="B31" s="8">
        <v>5</v>
      </c>
      <c r="C31" s="7">
        <v>3.3326596483148691E-4</v>
      </c>
      <c r="D31" s="7">
        <v>1.6648299374874313E-3</v>
      </c>
      <c r="E31" s="7">
        <v>0.9983351700625126</v>
      </c>
      <c r="F31" s="32">
        <v>98514.560361017284</v>
      </c>
      <c r="G31" s="32">
        <v>164.00998936743417</v>
      </c>
      <c r="H31" s="32">
        <v>492129.43016957771</v>
      </c>
      <c r="I31" s="33">
        <v>6801802.1156610651</v>
      </c>
      <c r="J31" s="31">
        <v>0.99688623328409076</v>
      </c>
      <c r="K31" s="30">
        <v>69.043622493315951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4.8814765779176829E-4</v>
      </c>
      <c r="D32" s="7">
        <v>2.4382695335080874E-3</v>
      </c>
      <c r="E32" s="7">
        <v>0.99756173046649188</v>
      </c>
      <c r="F32" s="32">
        <v>98350.55037164985</v>
      </c>
      <c r="G32" s="32">
        <v>239.80515057494631</v>
      </c>
      <c r="H32" s="32">
        <v>491255.35429126496</v>
      </c>
      <c r="I32" s="33">
        <v>6309672.6854914874</v>
      </c>
      <c r="J32" s="31">
        <v>0.99822389025177471</v>
      </c>
      <c r="K32" s="30">
        <v>64.154930111202404</v>
      </c>
    </row>
    <row r="33" spans="1:11" ht="13.5" customHeight="1" x14ac:dyDescent="0.2">
      <c r="A33" s="9">
        <f t="shared" si="7"/>
        <v>15</v>
      </c>
      <c r="B33" s="8">
        <v>5</v>
      </c>
      <c r="C33" s="7">
        <v>1.5723499648806708E-3</v>
      </c>
      <c r="D33" s="7">
        <v>7.8358229896638293E-3</v>
      </c>
      <c r="E33" s="7">
        <v>0.99216417701033621</v>
      </c>
      <c r="F33" s="32">
        <v>98110.745221074903</v>
      </c>
      <c r="G33" s="32">
        <v>768.77843293634942</v>
      </c>
      <c r="H33" s="32">
        <v>488935.95580338489</v>
      </c>
      <c r="I33" s="33">
        <v>5818417.3312002225</v>
      </c>
      <c r="J33" s="31">
        <v>0.99527862960144975</v>
      </c>
      <c r="K33" s="30">
        <v>59.304588076356637</v>
      </c>
    </row>
    <row r="34" spans="1:11" ht="13.5" customHeight="1" x14ac:dyDescent="0.2">
      <c r="A34" s="9">
        <f t="shared" si="7"/>
        <v>20</v>
      </c>
      <c r="B34" s="8">
        <v>5</v>
      </c>
      <c r="C34" s="7">
        <v>2.8469865594281259E-3</v>
      </c>
      <c r="D34" s="7">
        <v>1.4138854483186478E-2</v>
      </c>
      <c r="E34" s="7">
        <v>0.98586114551681348</v>
      </c>
      <c r="F34" s="32">
        <v>97341.966788138554</v>
      </c>
      <c r="G34" s="32">
        <v>1376.303903524662</v>
      </c>
      <c r="H34" s="32">
        <v>483424.79839494574</v>
      </c>
      <c r="I34" s="33">
        <v>5329481.3753968375</v>
      </c>
      <c r="J34" s="31">
        <v>0.98872826319474993</v>
      </c>
      <c r="K34" s="30">
        <v>54.750089311388898</v>
      </c>
    </row>
    <row r="35" spans="1:11" ht="13.5" customHeight="1" x14ac:dyDescent="0.2">
      <c r="A35" s="9">
        <f t="shared" si="7"/>
        <v>25</v>
      </c>
      <c r="B35" s="8">
        <v>5</v>
      </c>
      <c r="C35" s="7">
        <v>3.3553015800126987E-3</v>
      </c>
      <c r="D35" s="7">
        <v>1.6637625781745748E-2</v>
      </c>
      <c r="E35" s="7">
        <v>0.98336237421825423</v>
      </c>
      <c r="F35" s="32">
        <v>95965.662884613892</v>
      </c>
      <c r="G35" s="32">
        <v>1596.640786971373</v>
      </c>
      <c r="H35" s="32">
        <v>475856.11871149007</v>
      </c>
      <c r="I35" s="33">
        <v>4846056.577001892</v>
      </c>
      <c r="J35" s="31">
        <v>0.98434362550579735</v>
      </c>
      <c r="K35" s="30">
        <v>50.497817983382646</v>
      </c>
    </row>
    <row r="36" spans="1:11" ht="13.5" customHeight="1" x14ac:dyDescent="0.2">
      <c r="A36" s="9">
        <f t="shared" si="7"/>
        <v>30</v>
      </c>
      <c r="B36" s="8">
        <v>5</v>
      </c>
      <c r="C36" s="7">
        <v>3.2484626176371499E-3</v>
      </c>
      <c r="D36" s="7">
        <v>1.6109532174682265E-2</v>
      </c>
      <c r="E36" s="7">
        <v>0.98389046782531775</v>
      </c>
      <c r="F36" s="32">
        <v>94369.022097642519</v>
      </c>
      <c r="G36" s="32">
        <v>1520.2407977752737</v>
      </c>
      <c r="H36" s="32">
        <v>467987.77659355017</v>
      </c>
      <c r="I36" s="33">
        <v>4370200.4582904018</v>
      </c>
      <c r="J36" s="31">
        <v>0.98346487140010808</v>
      </c>
      <c r="K36" s="30">
        <v>46.309693172072997</v>
      </c>
    </row>
    <row r="37" spans="1:11" ht="13.5" customHeight="1" x14ac:dyDescent="0.2">
      <c r="A37" s="9">
        <f t="shared" si="7"/>
        <v>35</v>
      </c>
      <c r="B37" s="8">
        <v>5</v>
      </c>
      <c r="C37" s="7">
        <v>3.1372147149468788E-3</v>
      </c>
      <c r="D37" s="7">
        <v>1.5564186822905874E-2</v>
      </c>
      <c r="E37" s="7">
        <v>0.98443581317709417</v>
      </c>
      <c r="F37" s="32">
        <v>92848.781299867245</v>
      </c>
      <c r="G37" s="32">
        <v>1445.1157784302632</v>
      </c>
      <c r="H37" s="32">
        <v>460636.55494958139</v>
      </c>
      <c r="I37" s="33">
        <v>3902212.6816968517</v>
      </c>
      <c r="J37" s="31">
        <v>0.98429185117295626</v>
      </c>
      <c r="K37" s="30">
        <v>42.027613363003084</v>
      </c>
    </row>
    <row r="38" spans="1:11" ht="13.5" customHeight="1" x14ac:dyDescent="0.2">
      <c r="A38" s="9">
        <f t="shared" si="7"/>
        <v>40</v>
      </c>
      <c r="B38" s="8">
        <v>5</v>
      </c>
      <c r="C38" s="7">
        <v>3.4813652739863633E-3</v>
      </c>
      <c r="D38" s="7">
        <v>1.7260541063963152E-2</v>
      </c>
      <c r="E38" s="7">
        <v>0.98273945893603687</v>
      </c>
      <c r="F38" s="32">
        <v>91403.665521436982</v>
      </c>
      <c r="G38" s="32">
        <v>1577.6767221295158</v>
      </c>
      <c r="H38" s="32">
        <v>453177.58924015041</v>
      </c>
      <c r="I38" s="33">
        <v>3441576.1267472706</v>
      </c>
      <c r="J38" s="31">
        <v>0.98380726490487191</v>
      </c>
      <c r="K38" s="30">
        <v>37.652495740885961</v>
      </c>
    </row>
    <row r="39" spans="1:11" ht="13.5" customHeight="1" x14ac:dyDescent="0.2">
      <c r="A39" s="9">
        <f t="shared" si="7"/>
        <v>45</v>
      </c>
      <c r="B39" s="8">
        <v>5</v>
      </c>
      <c r="C39" s="7">
        <v>4.4735899835716235E-3</v>
      </c>
      <c r="D39" s="7">
        <v>2.2131843597768503E-2</v>
      </c>
      <c r="E39" s="7">
        <v>0.97786815640223146</v>
      </c>
      <c r="F39" s="32">
        <v>89825.988799307466</v>
      </c>
      <c r="G39" s="32">
        <v>1988.0147351211781</v>
      </c>
      <c r="H39" s="32">
        <v>444389.12426524784</v>
      </c>
      <c r="I39" s="33">
        <v>2988398.5375071201</v>
      </c>
      <c r="J39" s="31">
        <v>0.98060701768232117</v>
      </c>
      <c r="K39" s="30">
        <v>33.268751921939987</v>
      </c>
    </row>
    <row r="40" spans="1:11" ht="13.5" customHeight="1" x14ac:dyDescent="0.2">
      <c r="A40" s="9">
        <f t="shared" si="7"/>
        <v>50</v>
      </c>
      <c r="B40" s="8">
        <v>5</v>
      </c>
      <c r="C40" s="7">
        <v>6.3434814308327451E-3</v>
      </c>
      <c r="D40" s="7">
        <v>3.1249091938158811E-2</v>
      </c>
      <c r="E40" s="7">
        <v>0.96875090806184116</v>
      </c>
      <c r="F40" s="32">
        <v>87837.974064186288</v>
      </c>
      <c r="G40" s="32">
        <v>2744.8569271933666</v>
      </c>
      <c r="H40" s="32">
        <v>432705.12527267437</v>
      </c>
      <c r="I40" s="33">
        <v>2544009.4132418721</v>
      </c>
      <c r="J40" s="31">
        <v>0.9737077296572193</v>
      </c>
      <c r="K40" s="30">
        <v>28.962523787068168</v>
      </c>
    </row>
    <row r="41" spans="1:11" ht="13.5" customHeight="1" x14ac:dyDescent="0.2">
      <c r="A41" s="9">
        <f t="shared" si="7"/>
        <v>55</v>
      </c>
      <c r="B41" s="8">
        <v>5</v>
      </c>
      <c r="C41" s="7">
        <v>9.3726160445084198E-3</v>
      </c>
      <c r="D41" s="7">
        <v>4.5849998049469258E-2</v>
      </c>
      <c r="E41" s="7">
        <v>0.95415000195053079</v>
      </c>
      <c r="F41" s="32">
        <v>85093.117136992922</v>
      </c>
      <c r="G41" s="32">
        <v>3901.5192547543847</v>
      </c>
      <c r="H41" s="32">
        <v>416267.90601758973</v>
      </c>
      <c r="I41" s="33">
        <v>2111304.2879691976</v>
      </c>
      <c r="J41" s="31">
        <v>0.96201288523049844</v>
      </c>
      <c r="K41" s="30">
        <v>24.811692872528941</v>
      </c>
    </row>
    <row r="42" spans="1:11" ht="13.5" customHeight="1" x14ac:dyDescent="0.2">
      <c r="A42" s="9">
        <f t="shared" si="7"/>
        <v>60</v>
      </c>
      <c r="B42" s="8">
        <v>5</v>
      </c>
      <c r="C42" s="7">
        <v>1.4163110628768639E-2</v>
      </c>
      <c r="D42" s="7">
        <v>6.8524034986073984E-2</v>
      </c>
      <c r="E42" s="7">
        <v>0.93147596501392604</v>
      </c>
      <c r="F42" s="32">
        <v>81191.597882238537</v>
      </c>
      <c r="G42" s="32">
        <v>5563.5758938577637</v>
      </c>
      <c r="H42" s="32">
        <v>392821.60816825228</v>
      </c>
      <c r="I42" s="33">
        <v>1695036.3819516078</v>
      </c>
      <c r="J42" s="31">
        <v>0.94367498067855682</v>
      </c>
      <c r="K42" s="30">
        <v>20.876992523414959</v>
      </c>
    </row>
    <row r="43" spans="1:11" ht="13.5" customHeight="1" x14ac:dyDescent="0.2">
      <c r="A43" s="9">
        <f t="shared" si="7"/>
        <v>65</v>
      </c>
      <c r="B43" s="8">
        <v>5</v>
      </c>
      <c r="C43" s="7">
        <v>2.1560595429476664E-2</v>
      </c>
      <c r="D43" s="7">
        <v>0.10255503585518934</v>
      </c>
      <c r="E43" s="7">
        <v>0.89744496414481068</v>
      </c>
      <c r="F43" s="32">
        <v>75628.021988380773</v>
      </c>
      <c r="G43" s="32">
        <v>7756.034506675438</v>
      </c>
      <c r="H43" s="32">
        <v>359731.92540275306</v>
      </c>
      <c r="I43" s="33">
        <v>1302214.7737833555</v>
      </c>
      <c r="J43" s="31">
        <v>0.91576409729648489</v>
      </c>
      <c r="K43" s="30">
        <v>17.218680847998687</v>
      </c>
    </row>
    <row r="44" spans="1:11" ht="13.5" customHeight="1" x14ac:dyDescent="0.2">
      <c r="A44" s="9">
        <f t="shared" si="7"/>
        <v>70</v>
      </c>
      <c r="B44" s="8">
        <v>5</v>
      </c>
      <c r="C44" s="7">
        <v>3.3023413844327346E-2</v>
      </c>
      <c r="D44" s="7">
        <v>0.15301533718667895</v>
      </c>
      <c r="E44" s="7">
        <v>0.84698466281332108</v>
      </c>
      <c r="F44" s="32">
        <v>67871.987481705335</v>
      </c>
      <c r="G44" s="32">
        <v>10385.455050043194</v>
      </c>
      <c r="H44" s="32">
        <v>314487.62683956051</v>
      </c>
      <c r="I44" s="33">
        <v>942482.84838060243</v>
      </c>
      <c r="J44" s="31">
        <v>0.87422773635523909</v>
      </c>
      <c r="K44" s="30">
        <v>13.886183141972165</v>
      </c>
    </row>
    <row r="45" spans="1:11" ht="13.5" customHeight="1" x14ac:dyDescent="0.2">
      <c r="A45" s="9">
        <f t="shared" si="7"/>
        <v>75</v>
      </c>
      <c r="B45" s="8">
        <v>5</v>
      </c>
      <c r="C45" s="7">
        <v>5.0830095623008317E-2</v>
      </c>
      <c r="D45" s="7">
        <v>0.22626038534692405</v>
      </c>
      <c r="E45" s="7">
        <v>0.77373961465307595</v>
      </c>
      <c r="F45" s="32">
        <v>57486.532431662141</v>
      </c>
      <c r="G45" s="32">
        <v>13006.924980246324</v>
      </c>
      <c r="H45" s="32">
        <v>255890.23236774554</v>
      </c>
      <c r="I45" s="33">
        <v>627995.22154104197</v>
      </c>
      <c r="J45" s="31">
        <v>0.81367345017453063</v>
      </c>
      <c r="K45" s="30">
        <v>10.924214680848587</v>
      </c>
    </row>
    <row r="46" spans="1:11" ht="13.5" customHeight="1" x14ac:dyDescent="0.2">
      <c r="A46" s="9">
        <f t="shared" si="7"/>
        <v>80</v>
      </c>
      <c r="B46" s="8">
        <v>5</v>
      </c>
      <c r="C46" s="7">
        <v>7.906125180518972E-2</v>
      </c>
      <c r="D46" s="7">
        <v>0.3304414044268989</v>
      </c>
      <c r="E46" s="7">
        <v>0.66955859557310116</v>
      </c>
      <c r="F46" s="32">
        <v>44479.607451415817</v>
      </c>
      <c r="G46" s="32">
        <v>14697.903954603</v>
      </c>
      <c r="H46" s="32">
        <v>185905.27747801488</v>
      </c>
      <c r="I46" s="33">
        <v>372104.98917329637</v>
      </c>
      <c r="J46" s="31">
        <v>0.726504000398289</v>
      </c>
      <c r="K46" s="30">
        <v>8.3657435506763225</v>
      </c>
    </row>
    <row r="47" spans="1:11" ht="13.5" customHeight="1" x14ac:dyDescent="0.2">
      <c r="A47" s="9">
        <v>85</v>
      </c>
      <c r="B47" s="8">
        <v>5</v>
      </c>
      <c r="C47" s="7">
        <v>0.12140944168964002</v>
      </c>
      <c r="D47" s="7">
        <v>0.46261176461208908</v>
      </c>
      <c r="E47" s="7">
        <v>0.53738823538791092</v>
      </c>
      <c r="F47" s="32">
        <v>29781.703496812817</v>
      </c>
      <c r="G47" s="32">
        <v>13777.366407814601</v>
      </c>
      <c r="H47" s="32">
        <v>113478.54183395224</v>
      </c>
      <c r="I47" s="33">
        <v>186199.7116952815</v>
      </c>
      <c r="J47" s="31">
        <v>0.61041054548530604</v>
      </c>
      <c r="K47" s="30">
        <v>6.2521511476067255</v>
      </c>
    </row>
    <row r="48" spans="1:11" ht="13.5" customHeight="1" x14ac:dyDescent="0.2">
      <c r="A48" s="9">
        <v>90</v>
      </c>
      <c r="B48" s="8">
        <v>5</v>
      </c>
      <c r="C48" s="7">
        <v>0.18715402074895376</v>
      </c>
      <c r="D48" s="7">
        <v>0.62146794870822508</v>
      </c>
      <c r="E48" s="7">
        <v>0.37853205129177492</v>
      </c>
      <c r="F48" s="32">
        <v>16004.337088998216</v>
      </c>
      <c r="G48" s="32">
        <v>9946.1825411346872</v>
      </c>
      <c r="H48" s="32">
        <v>53144.370082630398</v>
      </c>
      <c r="I48" s="33">
        <v>72721.169861329254</v>
      </c>
      <c r="J48" s="31">
        <v>0.46832087568056724</v>
      </c>
      <c r="K48" s="30">
        <v>4.5438414260419204</v>
      </c>
    </row>
    <row r="49" spans="1:12" ht="13.5" customHeight="1" x14ac:dyDescent="0.2">
      <c r="A49" s="9">
        <v>95</v>
      </c>
      <c r="B49" s="8">
        <v>5</v>
      </c>
      <c r="C49" s="7">
        <v>0.28920684017080944</v>
      </c>
      <c r="D49" s="7">
        <v>0.78534547651851894</v>
      </c>
      <c r="E49" s="7">
        <v>0.21465452348148106</v>
      </c>
      <c r="F49" s="32">
        <v>6058.1545478635298</v>
      </c>
      <c r="G49" s="32">
        <v>4757.7442702147164</v>
      </c>
      <c r="H49" s="32">
        <v>16451.008791509663</v>
      </c>
      <c r="I49" s="33">
        <v>19576.799778698849</v>
      </c>
      <c r="J49" s="31">
        <v>0.30955318062724541</v>
      </c>
      <c r="K49" s="30">
        <v>3.2314790954949815</v>
      </c>
    </row>
    <row r="50" spans="1:12" ht="13.5" customHeight="1" x14ac:dyDescent="0.2">
      <c r="A50" s="9" t="s">
        <v>3</v>
      </c>
      <c r="B50" s="34" t="s">
        <v>10</v>
      </c>
      <c r="C50" s="7">
        <v>0.41602598605551161</v>
      </c>
      <c r="D50" s="7">
        <v>1</v>
      </c>
      <c r="E50" s="7">
        <v>0</v>
      </c>
      <c r="F50" s="32">
        <v>1300.410277648813</v>
      </c>
      <c r="G50" s="32">
        <v>1300.410277648813</v>
      </c>
      <c r="H50" s="32">
        <v>3125.7909871891879</v>
      </c>
      <c r="I50" s="33">
        <v>3125.7909871891879</v>
      </c>
      <c r="J50" s="31">
        <v>0.1596681287301259</v>
      </c>
      <c r="K50" s="30">
        <v>2.4036960034188031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9.3450121839439779E-3</v>
      </c>
      <c r="D52" s="7">
        <v>9.2688043916608152E-3</v>
      </c>
      <c r="E52" s="7">
        <v>0.99073119560833922</v>
      </c>
      <c r="F52" s="32">
        <v>100000</v>
      </c>
      <c r="G52" s="32">
        <v>926.88043916608149</v>
      </c>
      <c r="H52" s="32">
        <v>99184.508368923285</v>
      </c>
      <c r="I52" s="33">
        <v>8042538.1792424889</v>
      </c>
      <c r="J52" s="31"/>
      <c r="K52" s="30">
        <v>80.425381792424886</v>
      </c>
      <c r="L52" s="29"/>
    </row>
    <row r="53" spans="1:12" ht="13.5" customHeight="1" x14ac:dyDescent="0.2">
      <c r="A53" s="6">
        <v>1</v>
      </c>
      <c r="B53" s="8">
        <v>4</v>
      </c>
      <c r="C53" s="7">
        <v>8.9317754305296099E-4</v>
      </c>
      <c r="D53" s="7">
        <v>3.5644630236562314E-3</v>
      </c>
      <c r="E53" s="7">
        <v>0.99643553697634379</v>
      </c>
      <c r="F53" s="32">
        <v>99073.119560833919</v>
      </c>
      <c r="G53" s="32">
        <v>353.14247131286538</v>
      </c>
      <c r="H53" s="32">
        <v>395377.68729136733</v>
      </c>
      <c r="I53" s="33">
        <v>7943353.6708735656</v>
      </c>
      <c r="J53" s="31">
        <v>0.98912439132058116</v>
      </c>
      <c r="K53" s="30">
        <v>80.176678660008321</v>
      </c>
    </row>
    <row r="54" spans="1:12" ht="13.5" customHeight="1" x14ac:dyDescent="0.2">
      <c r="A54" s="6">
        <v>5</v>
      </c>
      <c r="B54" s="8">
        <v>5</v>
      </c>
      <c r="C54" s="7">
        <v>2.2979651567816986E-4</v>
      </c>
      <c r="D54" s="7">
        <v>1.1482801361861149E-3</v>
      </c>
      <c r="E54" s="7">
        <v>0.99885171986381394</v>
      </c>
      <c r="F54" s="32">
        <v>98719.977089521053</v>
      </c>
      <c r="G54" s="32">
        <v>113.35818873664539</v>
      </c>
      <c r="H54" s="32">
        <v>493298.11812901282</v>
      </c>
      <c r="I54" s="33">
        <v>7547975.9835821986</v>
      </c>
      <c r="J54" s="31">
        <v>0.99744404739713255</v>
      </c>
      <c r="K54" s="30">
        <v>76.458445454637399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3.5907089470492762E-4</v>
      </c>
      <c r="D55" s="7">
        <v>1.7939441921528277E-3</v>
      </c>
      <c r="E55" s="7">
        <v>0.99820605580784716</v>
      </c>
      <c r="F55" s="32">
        <v>98606.618900784408</v>
      </c>
      <c r="G55" s="32">
        <v>176.89477128488943</v>
      </c>
      <c r="H55" s="32">
        <v>492645.80865083926</v>
      </c>
      <c r="I55" s="33">
        <v>7054677.8654531855</v>
      </c>
      <c r="J55" s="31">
        <v>0.99867765666601838</v>
      </c>
      <c r="K55" s="30">
        <v>71.543654412808039</v>
      </c>
    </row>
    <row r="56" spans="1:12" ht="13.5" customHeight="1" x14ac:dyDescent="0.2">
      <c r="A56" s="9">
        <f t="shared" si="8"/>
        <v>15</v>
      </c>
      <c r="B56" s="8">
        <v>5</v>
      </c>
      <c r="C56" s="7">
        <v>5.789529248572511E-4</v>
      </c>
      <c r="D56" s="7">
        <v>2.8907637730785089E-3</v>
      </c>
      <c r="E56" s="7">
        <v>0.99710923622692149</v>
      </c>
      <c r="F56" s="32">
        <v>98429.724129499518</v>
      </c>
      <c r="G56" s="32">
        <v>284.53708070766879</v>
      </c>
      <c r="H56" s="32">
        <v>491468.42254545196</v>
      </c>
      <c r="I56" s="33">
        <v>6562032.0568023464</v>
      </c>
      <c r="J56" s="31">
        <v>0.99761007587050887</v>
      </c>
      <c r="K56" s="30">
        <v>66.667179196489258</v>
      </c>
    </row>
    <row r="57" spans="1:12" ht="13.5" customHeight="1" x14ac:dyDescent="0.2">
      <c r="A57" s="9">
        <f t="shared" si="8"/>
        <v>20</v>
      </c>
      <c r="B57" s="8">
        <v>5</v>
      </c>
      <c r="C57" s="7">
        <v>7.6408853521411186E-4</v>
      </c>
      <c r="D57" s="7">
        <v>3.8134582629602036E-3</v>
      </c>
      <c r="E57" s="7">
        <v>0.9961865417370398</v>
      </c>
      <c r="F57" s="32">
        <v>98145.18704879185</v>
      </c>
      <c r="G57" s="32">
        <v>374.27257452099002</v>
      </c>
      <c r="H57" s="32">
        <v>489828.80552724411</v>
      </c>
      <c r="I57" s="33">
        <v>6070563.6342568947</v>
      </c>
      <c r="J57" s="31">
        <v>0.99666384055822788</v>
      </c>
      <c r="K57" s="30">
        <v>61.852891790190156</v>
      </c>
    </row>
    <row r="58" spans="1:12" ht="13.5" customHeight="1" x14ac:dyDescent="0.2">
      <c r="A58" s="9">
        <f t="shared" si="8"/>
        <v>25</v>
      </c>
      <c r="B58" s="8">
        <v>5</v>
      </c>
      <c r="C58" s="7">
        <v>9.4265134246138561E-4</v>
      </c>
      <c r="D58" s="7">
        <v>4.7024937446941834E-3</v>
      </c>
      <c r="E58" s="7">
        <v>0.99529750625530578</v>
      </c>
      <c r="F58" s="32">
        <v>97770.91447427086</v>
      </c>
      <c r="G58" s="32">
        <v>459.76711372828868</v>
      </c>
      <c r="H58" s="32">
        <v>487738.24744976946</v>
      </c>
      <c r="I58" s="33">
        <v>5580734.8287296509</v>
      </c>
      <c r="J58" s="31">
        <v>0.99573206382743373</v>
      </c>
      <c r="K58" s="30">
        <v>57.079703700616022</v>
      </c>
    </row>
    <row r="59" spans="1:12" ht="13.5" customHeight="1" x14ac:dyDescent="0.2">
      <c r="A59" s="9">
        <f t="shared" si="8"/>
        <v>30</v>
      </c>
      <c r="B59" s="8">
        <v>5</v>
      </c>
      <c r="C59" s="7">
        <v>1.1551111154035022E-3</v>
      </c>
      <c r="D59" s="7">
        <v>5.759480734634499E-3</v>
      </c>
      <c r="E59" s="7">
        <v>0.9942405192653655</v>
      </c>
      <c r="F59" s="32">
        <v>97311.147360542571</v>
      </c>
      <c r="G59" s="32">
        <v>560.4616784882237</v>
      </c>
      <c r="H59" s="32">
        <v>485201.52824643528</v>
      </c>
      <c r="I59" s="33">
        <v>5092996.5812798813</v>
      </c>
      <c r="J59" s="31">
        <v>0.99479901521646519</v>
      </c>
      <c r="K59" s="30">
        <v>52.337236991051796</v>
      </c>
    </row>
    <row r="60" spans="1:12" ht="13.5" customHeight="1" x14ac:dyDescent="0.2">
      <c r="A60" s="9">
        <f t="shared" si="8"/>
        <v>35</v>
      </c>
      <c r="B60" s="8">
        <v>5</v>
      </c>
      <c r="C60" s="7">
        <v>1.4373422875450387E-3</v>
      </c>
      <c r="D60" s="7">
        <v>7.1618836398397757E-3</v>
      </c>
      <c r="E60" s="7">
        <v>0.99283811636016017</v>
      </c>
      <c r="F60" s="32">
        <v>96750.685682054347</v>
      </c>
      <c r="G60" s="32">
        <v>692.91715292958543</v>
      </c>
      <c r="H60" s="32">
        <v>482082.21446895477</v>
      </c>
      <c r="I60" s="33">
        <v>4607795.053033446</v>
      </c>
      <c r="J60" s="31">
        <v>0.99357109655290243</v>
      </c>
      <c r="K60" s="30">
        <v>47.625451132984743</v>
      </c>
    </row>
    <row r="61" spans="1:12" ht="13.5" customHeight="1" x14ac:dyDescent="0.2">
      <c r="A61" s="9">
        <f t="shared" si="8"/>
        <v>40</v>
      </c>
      <c r="B61" s="8">
        <v>5</v>
      </c>
      <c r="C61" s="7">
        <v>1.8523311506124338E-3</v>
      </c>
      <c r="D61" s="7">
        <v>9.2208005507890024E-3</v>
      </c>
      <c r="E61" s="7">
        <v>0.990779199449211</v>
      </c>
      <c r="F61" s="32">
        <v>96057.768529124762</v>
      </c>
      <c r="G61" s="32">
        <v>885.72952496091602</v>
      </c>
      <c r="H61" s="32">
        <v>478170.18283586518</v>
      </c>
      <c r="I61" s="33">
        <v>4125712.8385644914</v>
      </c>
      <c r="J61" s="31">
        <v>0.99188513594636774</v>
      </c>
      <c r="K61" s="30">
        <v>42.950329804023852</v>
      </c>
    </row>
    <row r="62" spans="1:12" ht="13.5" customHeight="1" x14ac:dyDescent="0.2">
      <c r="A62" s="9">
        <f t="shared" si="8"/>
        <v>45</v>
      </c>
      <c r="B62" s="8">
        <v>5</v>
      </c>
      <c r="C62" s="7">
        <v>2.5043581538645595E-3</v>
      </c>
      <c r="D62" s="7">
        <v>1.2447686262160336E-2</v>
      </c>
      <c r="E62" s="7">
        <v>0.98755231373783969</v>
      </c>
      <c r="F62" s="32">
        <v>95172.039004163846</v>
      </c>
      <c r="G62" s="32">
        <v>1184.671682453918</v>
      </c>
      <c r="H62" s="32">
        <v>473044.03350847051</v>
      </c>
      <c r="I62" s="33">
        <v>3647542.6557286261</v>
      </c>
      <c r="J62" s="31">
        <v>0.98927965500275816</v>
      </c>
      <c r="K62" s="30">
        <v>38.325780280582656</v>
      </c>
    </row>
    <row r="63" spans="1:12" ht="13.5" customHeight="1" x14ac:dyDescent="0.2">
      <c r="A63" s="9">
        <f t="shared" si="8"/>
        <v>50</v>
      </c>
      <c r="B63" s="8">
        <v>5</v>
      </c>
      <c r="C63" s="7">
        <v>3.5377853812917684E-3</v>
      </c>
      <c r="D63" s="7">
        <v>1.7542590931847589E-2</v>
      </c>
      <c r="E63" s="7">
        <v>0.98245740906815238</v>
      </c>
      <c r="F63" s="32">
        <v>93987.367321709928</v>
      </c>
      <c r="G63" s="32">
        <v>1648.7819376860571</v>
      </c>
      <c r="H63" s="32">
        <v>466049.16917940043</v>
      </c>
      <c r="I63" s="33">
        <v>3174498.6222201558</v>
      </c>
      <c r="J63" s="31">
        <v>0.98521307989619777</v>
      </c>
      <c r="K63" s="30">
        <v>33.775801074990696</v>
      </c>
    </row>
    <row r="64" spans="1:12" ht="13.5" customHeight="1" x14ac:dyDescent="0.2">
      <c r="A64" s="9">
        <f t="shared" si="8"/>
        <v>55</v>
      </c>
      <c r="B64" s="8">
        <v>5</v>
      </c>
      <c r="C64" s="7">
        <v>5.2439467095969838E-3</v>
      </c>
      <c r="D64" s="7">
        <v>2.5900582038458998E-2</v>
      </c>
      <c r="E64" s="7">
        <v>0.97409941796154098</v>
      </c>
      <c r="F64" s="32">
        <v>92338.585384023871</v>
      </c>
      <c r="G64" s="32">
        <v>2391.6231060541613</v>
      </c>
      <c r="H64" s="32">
        <v>456073.11410644872</v>
      </c>
      <c r="I64" s="33">
        <v>2708449.4530407554</v>
      </c>
      <c r="J64" s="31">
        <v>0.97859441506887113</v>
      </c>
      <c r="K64" s="30">
        <v>29.331719148356832</v>
      </c>
    </row>
    <row r="65" spans="1:11" ht="13.5" customHeight="1" x14ac:dyDescent="0.2">
      <c r="A65" s="9">
        <f t="shared" si="8"/>
        <v>60</v>
      </c>
      <c r="B65" s="8">
        <v>5</v>
      </c>
      <c r="C65" s="7">
        <v>7.8750764791257321E-3</v>
      </c>
      <c r="D65" s="7">
        <v>3.8660261427578321E-2</v>
      </c>
      <c r="E65" s="7">
        <v>0.96133973857242172</v>
      </c>
      <c r="F65" s="32">
        <v>89946.962277969709</v>
      </c>
      <c r="G65" s="32">
        <v>3477.3730762828345</v>
      </c>
      <c r="H65" s="32">
        <v>441566.89595335617</v>
      </c>
      <c r="I65" s="33">
        <v>2252376.3389343065</v>
      </c>
      <c r="J65" s="31">
        <v>0.9681932179196453</v>
      </c>
      <c r="K65" s="30">
        <v>25.041160722844896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1.2197110626070283E-2</v>
      </c>
      <c r="D66" s="7">
        <v>5.9290464138837838E-2</v>
      </c>
      <c r="E66" s="7">
        <v>0.94070953586116213</v>
      </c>
      <c r="F66" s="32">
        <v>86469.589201686875</v>
      </c>
      <c r="G66" s="32">
        <v>5126.8220776626549</v>
      </c>
      <c r="H66" s="32">
        <v>420330.86645164224</v>
      </c>
      <c r="I66" s="33">
        <v>1810809.4429809505</v>
      </c>
      <c r="J66" s="31">
        <v>0.95190755988203168</v>
      </c>
      <c r="K66" s="30">
        <v>20.941575641782102</v>
      </c>
    </row>
    <row r="67" spans="1:11" ht="13.5" customHeight="1" x14ac:dyDescent="0.2">
      <c r="A67" s="9">
        <f t="shared" si="8"/>
        <v>70</v>
      </c>
      <c r="B67" s="8">
        <v>5</v>
      </c>
      <c r="C67" s="7">
        <v>1.924003902732703E-2</v>
      </c>
      <c r="D67" s="7">
        <v>9.2032178485694269E-2</v>
      </c>
      <c r="E67" s="7">
        <v>0.90796782151430577</v>
      </c>
      <c r="F67" s="32">
        <v>81342.76712402422</v>
      </c>
      <c r="G67" s="32">
        <v>7486.1520624784607</v>
      </c>
      <c r="H67" s="32">
        <v>389092.35328710731</v>
      </c>
      <c r="I67" s="33">
        <v>1390478.5765293082</v>
      </c>
      <c r="J67" s="31">
        <v>0.92568113441621636</v>
      </c>
      <c r="K67" s="30">
        <v>17.094065344608083</v>
      </c>
    </row>
    <row r="68" spans="1:11" ht="13.5" customHeight="1" x14ac:dyDescent="0.2">
      <c r="A68" s="9">
        <f t="shared" si="8"/>
        <v>75</v>
      </c>
      <c r="B68" s="8">
        <v>5</v>
      </c>
      <c r="C68" s="7">
        <v>3.132876857940517E-2</v>
      </c>
      <c r="D68" s="7">
        <v>0.14588193046014811</v>
      </c>
      <c r="E68" s="7">
        <v>0.85411806953985192</v>
      </c>
      <c r="F68" s="32">
        <v>73856.615061545759</v>
      </c>
      <c r="G68" s="32">
        <v>10774.345582430346</v>
      </c>
      <c r="H68" s="32">
        <v>343912.19543538516</v>
      </c>
      <c r="I68" s="33">
        <v>1001386.2232422009</v>
      </c>
      <c r="J68" s="31">
        <v>0.88388320286936051</v>
      </c>
      <c r="K68" s="30">
        <v>13.55851770904653</v>
      </c>
    </row>
    <row r="69" spans="1:11" ht="13.5" customHeight="1" x14ac:dyDescent="0.2">
      <c r="A69" s="9">
        <f t="shared" si="8"/>
        <v>80</v>
      </c>
      <c r="B69" s="8">
        <v>5</v>
      </c>
      <c r="C69" s="7">
        <v>5.2603067052846474E-2</v>
      </c>
      <c r="D69" s="7">
        <v>0.23346546076265123</v>
      </c>
      <c r="E69" s="7">
        <v>0.76653453923734882</v>
      </c>
      <c r="F69" s="32">
        <v>63082.269479115414</v>
      </c>
      <c r="G69" s="32">
        <v>14727.531109895412</v>
      </c>
      <c r="H69" s="32">
        <v>279974.76069408143</v>
      </c>
      <c r="I69" s="33">
        <v>657474.02780681581</v>
      </c>
      <c r="J69" s="31">
        <v>0.81408791083910137</v>
      </c>
      <c r="K69" s="30">
        <v>10.422485323304437</v>
      </c>
    </row>
    <row r="70" spans="1:11" ht="13.5" customHeight="1" x14ac:dyDescent="0.2">
      <c r="A70" s="9">
        <v>85</v>
      </c>
      <c r="B70" s="8">
        <v>5</v>
      </c>
      <c r="C70" s="7">
        <v>8.4335515349855117E-2</v>
      </c>
      <c r="D70" s="7">
        <v>0.34876464877051799</v>
      </c>
      <c r="E70" s="7">
        <v>0.65123535122948195</v>
      </c>
      <c r="F70" s="32">
        <v>48354.738369220002</v>
      </c>
      <c r="G70" s="32">
        <v>16864.423343731305</v>
      </c>
      <c r="H70" s="32">
        <v>199968.22541216944</v>
      </c>
      <c r="I70" s="33">
        <v>377499.26711273438</v>
      </c>
      <c r="J70" s="31">
        <v>0.71423661517356452</v>
      </c>
      <c r="K70" s="30">
        <v>7.806872290989995</v>
      </c>
    </row>
    <row r="71" spans="1:11" ht="13.5" customHeight="1" x14ac:dyDescent="0.2">
      <c r="A71" s="9">
        <v>90</v>
      </c>
      <c r="B71" s="8">
        <v>5</v>
      </c>
      <c r="C71" s="7">
        <v>0.13750800327199078</v>
      </c>
      <c r="D71" s="7">
        <v>0.50761118522792881</v>
      </c>
      <c r="E71" s="7">
        <v>0.49238881477207119</v>
      </c>
      <c r="F71" s="32">
        <v>31490.315025488697</v>
      </c>
      <c r="G71" s="32">
        <v>15984.836133289173</v>
      </c>
      <c r="H71" s="32">
        <v>116246.58749259252</v>
      </c>
      <c r="I71" s="33">
        <v>177531.04170056491</v>
      </c>
      <c r="J71" s="31">
        <v>0.58132529432107527</v>
      </c>
      <c r="K71" s="30">
        <v>5.6376394315797995</v>
      </c>
    </row>
    <row r="72" spans="1:11" ht="13.5" customHeight="1" x14ac:dyDescent="0.2">
      <c r="A72" s="9">
        <v>95</v>
      </c>
      <c r="B72" s="8">
        <v>5</v>
      </c>
      <c r="C72" s="7">
        <v>0.22362876602745255</v>
      </c>
      <c r="D72" s="7">
        <v>0.69183692620141879</v>
      </c>
      <c r="E72" s="7">
        <v>0.30816307379858121</v>
      </c>
      <c r="F72" s="32">
        <v>15505.478892199524</v>
      </c>
      <c r="G72" s="32">
        <v>10727.262856060299</v>
      </c>
      <c r="H72" s="32">
        <v>47969.065190582085</v>
      </c>
      <c r="I72" s="33">
        <v>61284.454207972405</v>
      </c>
      <c r="J72" s="31">
        <v>0.41264923319696395</v>
      </c>
      <c r="K72" s="30">
        <v>3.9524386595246219</v>
      </c>
    </row>
    <row r="73" spans="1:11" ht="13.5" customHeight="1" x14ac:dyDescent="0.2">
      <c r="A73" s="9" t="s">
        <v>3</v>
      </c>
      <c r="B73" s="34" t="s">
        <v>10</v>
      </c>
      <c r="C73" s="7">
        <v>0.35884915040024179</v>
      </c>
      <c r="D73" s="7">
        <v>1</v>
      </c>
      <c r="E73" s="7">
        <v>0</v>
      </c>
      <c r="F73" s="32">
        <v>4778.2160361392253</v>
      </c>
      <c r="G73" s="32">
        <v>4778.2160361392253</v>
      </c>
      <c r="H73" s="32">
        <v>13315.389017390316</v>
      </c>
      <c r="I73" s="33">
        <v>13315.389017390316</v>
      </c>
      <c r="J73" s="31">
        <v>0.21727188712823908</v>
      </c>
      <c r="K73" s="30">
        <v>2.7866862688253593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0.1223678632229073</v>
      </c>
      <c r="E75" s="40" t="s">
        <v>6</v>
      </c>
      <c r="F75" s="17" t="s">
        <v>8</v>
      </c>
      <c r="G75" s="18">
        <f>+(H29-F30)/G29</f>
        <v>0.12445528614744791</v>
      </c>
      <c r="H75" s="40" t="s">
        <v>7</v>
      </c>
      <c r="I75" s="15" t="s">
        <v>8</v>
      </c>
      <c r="J75" s="16">
        <f>(H52-F53)/G52</f>
        <v>0.12017602635954176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1.4861986279442774</v>
      </c>
      <c r="E76" s="41"/>
      <c r="F76" s="20" t="s">
        <v>9</v>
      </c>
      <c r="G76" s="18">
        <f>+(H30-4*F31)/G30</f>
        <v>1.5591771184750083</v>
      </c>
      <c r="H76" s="41"/>
      <c r="I76" s="19" t="s">
        <v>9</v>
      </c>
      <c r="J76" s="16">
        <f>(H53-4*F54)/G53</f>
        <v>1.409569716812993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topLeftCell="A46" zoomScale="85" zoomScaleNormal="100" zoomScaleSheetLayoutView="85" workbookViewId="0">
      <selection activeCell="Q19" sqref="Q19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8.3026042994765927E-3</v>
      </c>
      <c r="D6" s="7">
        <f t="shared" si="0"/>
        <v>8.2424283209829689E-3</v>
      </c>
      <c r="E6" s="7">
        <f t="shared" si="0"/>
        <v>0.99175757167901712</v>
      </c>
      <c r="F6" s="32">
        <f t="shared" si="0"/>
        <v>100000</v>
      </c>
      <c r="G6" s="32">
        <f t="shared" si="0"/>
        <v>824.24283209829696</v>
      </c>
      <c r="H6" s="32">
        <f t="shared" si="0"/>
        <v>99278.711588219987</v>
      </c>
      <c r="I6" s="33">
        <f t="shared" si="0"/>
        <v>7777343.5314580332</v>
      </c>
      <c r="J6" s="31"/>
      <c r="K6" s="30">
        <f t="shared" ref="K6:K27" si="1">+K29*0.5122+K52*0.4878</f>
        <v>77.77343531458034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9.2311098416128718E-4</v>
      </c>
      <c r="D7" s="7">
        <f t="shared" si="0"/>
        <v>3.6837522527401268E-3</v>
      </c>
      <c r="E7" s="7">
        <f t="shared" si="0"/>
        <v>0.99631624774725991</v>
      </c>
      <c r="F7" s="32">
        <f t="shared" si="0"/>
        <v>99175.757167901698</v>
      </c>
      <c r="G7" s="32">
        <f t="shared" si="0"/>
        <v>365.33511699826443</v>
      </c>
      <c r="H7" s="32">
        <f t="shared" si="0"/>
        <v>395769.24843073596</v>
      </c>
      <c r="I7" s="33">
        <f t="shared" si="0"/>
        <v>7678064.8198698135</v>
      </c>
      <c r="J7" s="31">
        <f t="shared" ref="J7:J27" si="2">+J30*0.5122+J53*0.4878</f>
        <v>0.99009592003791191</v>
      </c>
      <c r="K7" s="30">
        <f t="shared" si="1"/>
        <v>77.416806550125045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2.5113476963269815E-4</v>
      </c>
      <c r="D8" s="7">
        <f t="shared" si="0"/>
        <v>1.2548104667288486E-3</v>
      </c>
      <c r="E8" s="7">
        <f t="shared" si="0"/>
        <v>0.99874518953327118</v>
      </c>
      <c r="F8" s="32">
        <f t="shared" si="0"/>
        <v>98810.422050903435</v>
      </c>
      <c r="G8" s="32">
        <f t="shared" si="0"/>
        <v>123.97944584937935</v>
      </c>
      <c r="H8" s="32">
        <f t="shared" si="0"/>
        <v>493716.87571856205</v>
      </c>
      <c r="I8" s="33">
        <f t="shared" si="0"/>
        <v>7282295.5714390771</v>
      </c>
      <c r="J8" s="31">
        <f t="shared" si="2"/>
        <v>0.99731111236824799</v>
      </c>
      <c r="K8" s="30">
        <f t="shared" si="1"/>
        <v>73.697476749275239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3.7500825933941553E-4</v>
      </c>
      <c r="D9" s="7">
        <f t="shared" si="0"/>
        <v>1.8735332831686488E-3</v>
      </c>
      <c r="E9" s="7">
        <f t="shared" si="0"/>
        <v>0.99812646671683136</v>
      </c>
      <c r="F9" s="32">
        <f t="shared" si="0"/>
        <v>98686.442605054064</v>
      </c>
      <c r="G9" s="32">
        <f t="shared" si="0"/>
        <v>184.87489896088056</v>
      </c>
      <c r="H9" s="32">
        <f t="shared" si="0"/>
        <v>493039.56982582621</v>
      </c>
      <c r="I9" s="33">
        <f t="shared" si="0"/>
        <v>6788578.6957205152</v>
      </c>
      <c r="J9" s="31">
        <f t="shared" si="2"/>
        <v>0.99862805505515073</v>
      </c>
      <c r="K9" s="30">
        <f t="shared" si="1"/>
        <v>68.786703791198903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9.2703710037872716E-4</v>
      </c>
      <c r="D10" s="7">
        <f t="shared" si="0"/>
        <v>4.6242615435808185E-3</v>
      </c>
      <c r="E10" s="7">
        <f t="shared" si="0"/>
        <v>0.99537573845641925</v>
      </c>
      <c r="F10" s="32">
        <f t="shared" si="0"/>
        <v>98501.567706093178</v>
      </c>
      <c r="G10" s="32">
        <f t="shared" si="0"/>
        <v>455.30097875702819</v>
      </c>
      <c r="H10" s="32">
        <f t="shared" si="0"/>
        <v>491508.75584552146</v>
      </c>
      <c r="I10" s="33">
        <f t="shared" si="0"/>
        <v>6295539.1258946899</v>
      </c>
      <c r="J10" s="31">
        <f t="shared" si="2"/>
        <v>0.99689436515207741</v>
      </c>
      <c r="K10" s="30">
        <f t="shared" si="1"/>
        <v>63.909649668205219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1.5459816373804224E-3</v>
      </c>
      <c r="D11" s="7">
        <f t="shared" si="0"/>
        <v>7.6933210328746253E-3</v>
      </c>
      <c r="E11" s="7">
        <f t="shared" si="0"/>
        <v>0.99230667896712543</v>
      </c>
      <c r="F11" s="32">
        <f t="shared" si="0"/>
        <v>98046.266727336159</v>
      </c>
      <c r="G11" s="32">
        <f t="shared" si="0"/>
        <v>753.08369991239977</v>
      </c>
      <c r="H11" s="32">
        <f t="shared" si="0"/>
        <v>488436.64552626933</v>
      </c>
      <c r="I11" s="33">
        <f t="shared" si="0"/>
        <v>5804030.3700491684</v>
      </c>
      <c r="J11" s="31">
        <f t="shared" si="2"/>
        <v>0.99374399628842747</v>
      </c>
      <c r="K11" s="30">
        <f t="shared" si="1"/>
        <v>59.186975390182035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1.8724227261857837E-3</v>
      </c>
      <c r="D12" s="7">
        <f t="shared" si="0"/>
        <v>9.3070073575863312E-3</v>
      </c>
      <c r="E12" s="7">
        <f t="shared" si="0"/>
        <v>0.99069299264241373</v>
      </c>
      <c r="F12" s="32">
        <f t="shared" si="0"/>
        <v>97293.183027423744</v>
      </c>
      <c r="G12" s="32">
        <f t="shared" si="0"/>
        <v>902.08058349065152</v>
      </c>
      <c r="H12" s="32">
        <f t="shared" si="0"/>
        <v>484242.9108968433</v>
      </c>
      <c r="I12" s="33">
        <f t="shared" si="0"/>
        <v>5315593.7245228989</v>
      </c>
      <c r="J12" s="31">
        <f t="shared" si="2"/>
        <v>0.99139094841537212</v>
      </c>
      <c r="K12" s="30">
        <f t="shared" si="1"/>
        <v>54.612639135767289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1.9749160987395163E-3</v>
      </c>
      <c r="D13" s="7">
        <f t="shared" si="0"/>
        <v>9.8160888931337099E-3</v>
      </c>
      <c r="E13" s="7">
        <f t="shared" si="0"/>
        <v>0.99018391110686621</v>
      </c>
      <c r="F13" s="32">
        <f t="shared" si="0"/>
        <v>96391.102443933109</v>
      </c>
      <c r="G13" s="32">
        <f t="shared" si="0"/>
        <v>941.02275370855818</v>
      </c>
      <c r="H13" s="32">
        <f t="shared" si="0"/>
        <v>479610.5560577095</v>
      </c>
      <c r="I13" s="33">
        <f t="shared" si="0"/>
        <v>4831350.8136260556</v>
      </c>
      <c r="J13" s="31">
        <f t="shared" si="2"/>
        <v>0.99038813278160365</v>
      </c>
      <c r="K13" s="30">
        <f t="shared" si="1"/>
        <v>50.08771992603026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2.1047582615879262E-3</v>
      </c>
      <c r="D14" s="7">
        <f t="shared" si="0"/>
        <v>1.0462409892118309E-2</v>
      </c>
      <c r="E14" s="7">
        <f t="shared" si="0"/>
        <v>0.98953759010788178</v>
      </c>
      <c r="F14" s="32">
        <f t="shared" si="0"/>
        <v>95450.079690224549</v>
      </c>
      <c r="G14" s="32">
        <f t="shared" si="0"/>
        <v>992.72897892527112</v>
      </c>
      <c r="H14" s="32">
        <f t="shared" si="0"/>
        <v>474807.55830479495</v>
      </c>
      <c r="I14" s="33">
        <f t="shared" si="0"/>
        <v>4351740.2575683454</v>
      </c>
      <c r="J14" s="31">
        <f t="shared" si="2"/>
        <v>0.98992739425984577</v>
      </c>
      <c r="K14" s="30">
        <f t="shared" si="1"/>
        <v>45.54750499118483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2.4868009045577932E-3</v>
      </c>
      <c r="D15" s="7">
        <f t="shared" si="0"/>
        <v>1.2353017369474343E-2</v>
      </c>
      <c r="E15" s="7">
        <f t="shared" si="0"/>
        <v>0.98764698263052564</v>
      </c>
      <c r="F15" s="32">
        <f t="shared" si="0"/>
        <v>94457.350711299267</v>
      </c>
      <c r="G15" s="32">
        <f t="shared" si="0"/>
        <v>1159.7798396905453</v>
      </c>
      <c r="H15" s="32">
        <f t="shared" si="0"/>
        <v>469484.1115199083</v>
      </c>
      <c r="I15" s="33">
        <f t="shared" si="0"/>
        <v>3876932.6992635503</v>
      </c>
      <c r="J15" s="31">
        <f t="shared" si="2"/>
        <v>0.98872080497633297</v>
      </c>
      <c r="K15" s="30">
        <f t="shared" si="1"/>
        <v>40.99268747262559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3.2554503072352793E-3</v>
      </c>
      <c r="D16" s="7">
        <f t="shared" si="4"/>
        <v>1.6142525253196378E-2</v>
      </c>
      <c r="E16" s="7">
        <f t="shared" si="4"/>
        <v>0.98385747474680363</v>
      </c>
      <c r="F16" s="32">
        <f t="shared" si="4"/>
        <v>93297.570871608725</v>
      </c>
      <c r="G16" s="32">
        <f t="shared" si="4"/>
        <v>1496.1162931788283</v>
      </c>
      <c r="H16" s="32">
        <f t="shared" si="4"/>
        <v>462923.74141270458</v>
      </c>
      <c r="I16" s="33">
        <f t="shared" si="4"/>
        <v>3407448.5877436423</v>
      </c>
      <c r="J16" s="31">
        <f t="shared" si="2"/>
        <v>0.98593840797470433</v>
      </c>
      <c r="K16" s="30">
        <f t="shared" si="1"/>
        <v>36.46411277060956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4.5989830752091133E-3</v>
      </c>
      <c r="D17" s="7">
        <f t="shared" si="4"/>
        <v>2.2729368176234825E-2</v>
      </c>
      <c r="E17" s="7">
        <f t="shared" si="4"/>
        <v>0.97727063182376517</v>
      </c>
      <c r="F17" s="32">
        <f t="shared" si="4"/>
        <v>91801.454578429897</v>
      </c>
      <c r="G17" s="32">
        <f t="shared" si="4"/>
        <v>2070.2824473710575</v>
      </c>
      <c r="H17" s="32">
        <f t="shared" si="4"/>
        <v>454118.79868695943</v>
      </c>
      <c r="I17" s="33">
        <f t="shared" si="4"/>
        <v>2944524.8463309375</v>
      </c>
      <c r="J17" s="31">
        <f t="shared" si="2"/>
        <v>0.9808424033330635</v>
      </c>
      <c r="K17" s="30">
        <f t="shared" si="1"/>
        <v>32.009080395206524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6.7818022028311989E-3</v>
      </c>
      <c r="D18" s="7">
        <f t="shared" si="4"/>
        <v>3.3337246439404056E-2</v>
      </c>
      <c r="E18" s="7">
        <f t="shared" si="4"/>
        <v>0.96666275356059594</v>
      </c>
      <c r="F18" s="32">
        <f t="shared" si="4"/>
        <v>89731.172131058847</v>
      </c>
      <c r="G18" s="32">
        <f t="shared" si="4"/>
        <v>2963.196163505766</v>
      </c>
      <c r="H18" s="32">
        <f t="shared" si="4"/>
        <v>441680.11699116486</v>
      </c>
      <c r="I18" s="33">
        <f t="shared" si="4"/>
        <v>2490406.0476439781</v>
      </c>
      <c r="J18" s="31">
        <f t="shared" si="2"/>
        <v>0.97237272329645186</v>
      </c>
      <c r="K18" s="30">
        <f t="shared" si="1"/>
        <v>27.67840339024184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1.0224348847647396E-2</v>
      </c>
      <c r="D19" s="7">
        <f t="shared" si="4"/>
        <v>4.9831628185427509E-2</v>
      </c>
      <c r="E19" s="7">
        <f t="shared" si="4"/>
        <v>0.95016837181457248</v>
      </c>
      <c r="F19" s="32">
        <f t="shared" si="4"/>
        <v>86767.975967553066</v>
      </c>
      <c r="G19" s="32">
        <f t="shared" si="4"/>
        <v>4272.0476900089325</v>
      </c>
      <c r="H19" s="32">
        <f t="shared" si="4"/>
        <v>423781.22470739105</v>
      </c>
      <c r="I19" s="33">
        <f t="shared" si="4"/>
        <v>2048725.9306528135</v>
      </c>
      <c r="J19" s="31">
        <f t="shared" si="2"/>
        <v>0.95904131089771327</v>
      </c>
      <c r="K19" s="30">
        <f t="shared" si="1"/>
        <v>23.52310988035039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1.5671165072811483E-2</v>
      </c>
      <c r="D20" s="7">
        <f t="shared" si="4"/>
        <v>7.5369714560917234E-2</v>
      </c>
      <c r="E20" s="7">
        <f t="shared" si="4"/>
        <v>0.92463028543908266</v>
      </c>
      <c r="F20" s="32">
        <f t="shared" si="4"/>
        <v>82495.928277544139</v>
      </c>
      <c r="G20" s="32">
        <f t="shared" si="4"/>
        <v>6123.0755351148837</v>
      </c>
      <c r="H20" s="32">
        <f t="shared" si="4"/>
        <v>398037.93256034865</v>
      </c>
      <c r="I20" s="33">
        <f t="shared" si="4"/>
        <v>1624944.7059454224</v>
      </c>
      <c r="J20" s="31">
        <f t="shared" si="2"/>
        <v>0.9384224280111122</v>
      </c>
      <c r="K20" s="30">
        <f t="shared" si="1"/>
        <v>19.592649177268768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2.4332315976489927E-2</v>
      </c>
      <c r="D21" s="7">
        <f t="shared" si="4"/>
        <v>0.11461308916205076</v>
      </c>
      <c r="E21" s="7">
        <f t="shared" si="4"/>
        <v>0.88538691083794918</v>
      </c>
      <c r="F21" s="32">
        <f t="shared" si="4"/>
        <v>76372.852742429255</v>
      </c>
      <c r="G21" s="32">
        <f t="shared" si="4"/>
        <v>8583.565930406141</v>
      </c>
      <c r="H21" s="32">
        <f t="shared" si="4"/>
        <v>361496.44473751733</v>
      </c>
      <c r="I21" s="33">
        <f t="shared" si="4"/>
        <v>1226906.7733850738</v>
      </c>
      <c r="J21" s="31">
        <f t="shared" si="2"/>
        <v>0.90659547000828522</v>
      </c>
      <c r="K21" s="30">
        <f t="shared" si="1"/>
        <v>15.941644108771115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3.8380475874691997E-2</v>
      </c>
      <c r="D22" s="7">
        <f t="shared" si="4"/>
        <v>0.17501417841370606</v>
      </c>
      <c r="E22" s="7">
        <f t="shared" si="4"/>
        <v>0.82498582158629397</v>
      </c>
      <c r="F22" s="32">
        <f t="shared" si="4"/>
        <v>67789.286812023114</v>
      </c>
      <c r="G22" s="32">
        <f t="shared" si="4"/>
        <v>11585.217179518977</v>
      </c>
      <c r="H22" s="32">
        <f t="shared" si="4"/>
        <v>311300.34544067748</v>
      </c>
      <c r="I22" s="33">
        <f t="shared" si="4"/>
        <v>865410.32864755648</v>
      </c>
      <c r="J22" s="31">
        <f t="shared" si="2"/>
        <v>0.85810792777611056</v>
      </c>
      <c r="K22" s="30">
        <f t="shared" si="1"/>
        <v>12.625393702066074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6.1834534430455876E-2</v>
      </c>
      <c r="D23" s="7">
        <f t="shared" si="4"/>
        <v>0.26738834101469844</v>
      </c>
      <c r="E23" s="7">
        <f t="shared" si="4"/>
        <v>0.73261165898530156</v>
      </c>
      <c r="F23" s="32">
        <f t="shared" si="4"/>
        <v>56204.069632504135</v>
      </c>
      <c r="G23" s="32">
        <f t="shared" si="4"/>
        <v>14635.464878682435</v>
      </c>
      <c r="H23" s="32">
        <f t="shared" si="4"/>
        <v>245381.6247322954</v>
      </c>
      <c r="I23" s="33">
        <f t="shared" si="4"/>
        <v>554109.98320687888</v>
      </c>
      <c r="J23" s="31">
        <f t="shared" si="2"/>
        <v>0.78292410241184651</v>
      </c>
      <c r="K23" s="30">
        <f t="shared" si="1"/>
        <v>9.7058025468400118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9.6933672370694363E-2</v>
      </c>
      <c r="D24" s="7">
        <f t="shared" si="4"/>
        <v>0.38751233138877755</v>
      </c>
      <c r="E24" s="7">
        <f t="shared" si="4"/>
        <v>0.61248766861122239</v>
      </c>
      <c r="F24" s="32">
        <f t="shared" si="4"/>
        <v>41568.604753821703</v>
      </c>
      <c r="G24" s="32">
        <f t="shared" si="4"/>
        <v>15628.727423504961</v>
      </c>
      <c r="H24" s="32">
        <f t="shared" si="4"/>
        <v>168626.98273499304</v>
      </c>
      <c r="I24" s="33">
        <f t="shared" si="4"/>
        <v>308728.35847458348</v>
      </c>
      <c r="J24" s="31">
        <f t="shared" si="2"/>
        <v>0.67836133084395256</v>
      </c>
      <c r="K24" s="30">
        <f t="shared" si="1"/>
        <v>7.2690480393680836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0.15348849569616596</v>
      </c>
      <c r="D25" s="7">
        <f t="shared" si="4"/>
        <v>0.54414825456080052</v>
      </c>
      <c r="E25" s="7">
        <f t="shared" si="4"/>
        <v>0.45585174543919948</v>
      </c>
      <c r="F25" s="32">
        <f t="shared" si="4"/>
        <v>25939.87733031674</v>
      </c>
      <c r="G25" s="32">
        <f t="shared" si="4"/>
        <v>13692.749949625502</v>
      </c>
      <c r="H25" s="32">
        <f t="shared" si="4"/>
        <v>93984.190086876071</v>
      </c>
      <c r="I25" s="33">
        <f t="shared" si="4"/>
        <v>140101.37573959041</v>
      </c>
      <c r="J25" s="31">
        <f t="shared" si="2"/>
        <v>0.54384885495719404</v>
      </c>
      <c r="K25" s="30">
        <f t="shared" si="1"/>
        <v>5.2551649803392699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0.24341744518120545</v>
      </c>
      <c r="D26" s="7">
        <f t="shared" si="5"/>
        <v>0.71955971176283495</v>
      </c>
      <c r="E26" s="7">
        <f t="shared" si="5"/>
        <v>0.28044028823716516</v>
      </c>
      <c r="F26" s="32">
        <f t="shared" si="5"/>
        <v>12247.12738069124</v>
      </c>
      <c r="G26" s="32">
        <f t="shared" si="5"/>
        <v>8584.1290428149041</v>
      </c>
      <c r="H26" s="32">
        <f t="shared" si="5"/>
        <v>37367.65906380886</v>
      </c>
      <c r="I26" s="33">
        <f t="shared" si="5"/>
        <v>46117.185652714354</v>
      </c>
      <c r="J26" s="31">
        <f t="shared" si="2"/>
        <v>0.38048785226518339</v>
      </c>
      <c r="K26" s="30">
        <f t="shared" si="1"/>
        <v>3.6644165026723039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0.40611551807506607</v>
      </c>
      <c r="D27" s="7">
        <f t="shared" si="6"/>
        <v>1</v>
      </c>
      <c r="E27" s="7">
        <f t="shared" si="6"/>
        <v>0</v>
      </c>
      <c r="F27" s="32">
        <f t="shared" si="6"/>
        <v>3662.9983378763354</v>
      </c>
      <c r="G27" s="32">
        <f t="shared" si="6"/>
        <v>3662.9983378763354</v>
      </c>
      <c r="H27" s="32">
        <f t="shared" si="6"/>
        <v>8749.5265889054936</v>
      </c>
      <c r="I27" s="33">
        <f t="shared" si="6"/>
        <v>8749.5265889054936</v>
      </c>
      <c r="J27" s="31">
        <f t="shared" si="2"/>
        <v>0.18681347384301072</v>
      </c>
      <c r="K27" s="30">
        <f t="shared" si="1"/>
        <v>2.4721833242070481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8.8664304595031211E-3</v>
      </c>
      <c r="D29" s="7">
        <v>8.798130953219515E-3</v>
      </c>
      <c r="E29" s="7">
        <v>0.99120186904678054</v>
      </c>
      <c r="F29" s="32">
        <v>100000</v>
      </c>
      <c r="G29" s="32">
        <v>879.81309532195155</v>
      </c>
      <c r="H29" s="32">
        <v>99229.684295212603</v>
      </c>
      <c r="I29" s="33">
        <v>7442545.1481195726</v>
      </c>
      <c r="J29" s="31"/>
      <c r="K29" s="30">
        <v>74.425451481195722</v>
      </c>
    </row>
    <row r="30" spans="1:11" ht="13.5" customHeight="1" x14ac:dyDescent="0.2">
      <c r="A30" s="6">
        <v>1</v>
      </c>
      <c r="B30" s="8">
        <v>4</v>
      </c>
      <c r="C30" s="7">
        <v>9.3944142134033074E-4</v>
      </c>
      <c r="D30" s="7">
        <v>3.7489089228573019E-3</v>
      </c>
      <c r="E30" s="7">
        <v>0.99625109107714271</v>
      </c>
      <c r="F30" s="32">
        <v>99120.186904678048</v>
      </c>
      <c r="G30" s="32">
        <v>371.59255312223104</v>
      </c>
      <c r="H30" s="32">
        <v>395546.27322272869</v>
      </c>
      <c r="I30" s="33">
        <v>7343315.4638243597</v>
      </c>
      <c r="J30" s="31">
        <v>0.98955191503588258</v>
      </c>
      <c r="K30" s="30">
        <v>74.08496385187695</v>
      </c>
    </row>
    <row r="31" spans="1:11" ht="13.5" customHeight="1" x14ac:dyDescent="0.2">
      <c r="A31" s="6">
        <v>5</v>
      </c>
      <c r="B31" s="8">
        <v>5</v>
      </c>
      <c r="C31" s="7">
        <v>2.7860954347348234E-4</v>
      </c>
      <c r="D31" s="7">
        <v>1.3919933645873182E-3</v>
      </c>
      <c r="E31" s="7">
        <v>0.99860800663541271</v>
      </c>
      <c r="F31" s="32">
        <v>98748.594351555817</v>
      </c>
      <c r="G31" s="32">
        <v>137.45738809969043</v>
      </c>
      <c r="H31" s="32">
        <v>493369.27366514795</v>
      </c>
      <c r="I31" s="33">
        <v>6947769.1906016311</v>
      </c>
      <c r="J31" s="31">
        <v>0.9971569276327612</v>
      </c>
      <c r="K31" s="30">
        <v>70.358157867714155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4.1916987272471644E-4</v>
      </c>
      <c r="D32" s="7">
        <v>2.0940380651888256E-3</v>
      </c>
      <c r="E32" s="7">
        <v>0.99790596193481118</v>
      </c>
      <c r="F32" s="32">
        <v>98611.136963456127</v>
      </c>
      <c r="G32" s="32">
        <v>206.49547445302596</v>
      </c>
      <c r="H32" s="32">
        <v>492629.57070542802</v>
      </c>
      <c r="I32" s="33">
        <v>6454399.9169364832</v>
      </c>
      <c r="J32" s="31">
        <v>0.9985007113348896</v>
      </c>
      <c r="K32" s="30">
        <v>65.453052420725982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1.3137299386693356E-3</v>
      </c>
      <c r="D33" s="7">
        <v>6.550409447831437E-3</v>
      </c>
      <c r="E33" s="7">
        <v>0.99344959055216853</v>
      </c>
      <c r="F33" s="32">
        <v>98404.641489003101</v>
      </c>
      <c r="G33" s="32">
        <v>644.59069332003128</v>
      </c>
      <c r="H33" s="32">
        <v>490656.92601398047</v>
      </c>
      <c r="I33" s="33">
        <v>5961770.3462310554</v>
      </c>
      <c r="J33" s="31">
        <v>0.99599568355463763</v>
      </c>
      <c r="K33" s="30">
        <v>60.584239279986548</v>
      </c>
    </row>
    <row r="34" spans="1:11" ht="13.5" customHeight="1" x14ac:dyDescent="0.2">
      <c r="A34" s="9">
        <f t="shared" si="7"/>
        <v>20</v>
      </c>
      <c r="B34" s="8">
        <v>5</v>
      </c>
      <c r="C34" s="7">
        <v>2.3622352957159893E-3</v>
      </c>
      <c r="D34" s="7">
        <v>1.1745148066576469E-2</v>
      </c>
      <c r="E34" s="7">
        <v>0.98825485193342355</v>
      </c>
      <c r="F34" s="32">
        <v>97760.05079568307</v>
      </c>
      <c r="G34" s="32">
        <v>1148.2062715913344</v>
      </c>
      <c r="H34" s="32">
        <v>486067.69769025699</v>
      </c>
      <c r="I34" s="33">
        <v>5471113.4202170754</v>
      </c>
      <c r="J34" s="31">
        <v>0.99064676746539448</v>
      </c>
      <c r="K34" s="30">
        <v>55.964715399459173</v>
      </c>
    </row>
    <row r="35" spans="1:11" ht="13.5" customHeight="1" x14ac:dyDescent="0.2">
      <c r="A35" s="9">
        <f t="shared" si="7"/>
        <v>25</v>
      </c>
      <c r="B35" s="8">
        <v>5</v>
      </c>
      <c r="C35" s="7">
        <v>2.8394867568935648E-3</v>
      </c>
      <c r="D35" s="7">
        <v>1.4098304332994421E-2</v>
      </c>
      <c r="E35" s="7">
        <v>0.98590169566700558</v>
      </c>
      <c r="F35" s="32">
        <v>96611.844524091735</v>
      </c>
      <c r="G35" s="32">
        <v>1362.0631862725859</v>
      </c>
      <c r="H35" s="32">
        <v>479686.40211680392</v>
      </c>
      <c r="I35" s="33">
        <v>4985045.7225268185</v>
      </c>
      <c r="J35" s="31">
        <v>0.98687159092493426</v>
      </c>
      <c r="K35" s="30">
        <v>51.598701454082232</v>
      </c>
    </row>
    <row r="36" spans="1:11" ht="13.5" customHeight="1" x14ac:dyDescent="0.2">
      <c r="A36" s="9">
        <f t="shared" si="7"/>
        <v>30</v>
      </c>
      <c r="B36" s="8">
        <v>5</v>
      </c>
      <c r="C36" s="7">
        <v>2.8447618442126212E-3</v>
      </c>
      <c r="D36" s="7">
        <v>1.4122523237044408E-2</v>
      </c>
      <c r="E36" s="7">
        <v>0.98587747676295556</v>
      </c>
      <c r="F36" s="32">
        <v>95249.781337819149</v>
      </c>
      <c r="G36" s="32">
        <v>1345.1672502667498</v>
      </c>
      <c r="H36" s="32">
        <v>472857.59720215446</v>
      </c>
      <c r="I36" s="33">
        <v>4505359.3204100141</v>
      </c>
      <c r="J36" s="31">
        <v>0.98576402231850913</v>
      </c>
      <c r="K36" s="30">
        <v>47.300468905340686</v>
      </c>
    </row>
    <row r="37" spans="1:11" ht="13.5" customHeight="1" x14ac:dyDescent="0.2">
      <c r="A37" s="9">
        <f t="shared" si="7"/>
        <v>35</v>
      </c>
      <c r="B37" s="8">
        <v>5</v>
      </c>
      <c r="C37" s="7">
        <v>2.8406382070165393E-3</v>
      </c>
      <c r="D37" s="7">
        <v>1.4103638760849529E-2</v>
      </c>
      <c r="E37" s="7">
        <v>0.98589636123915048</v>
      </c>
      <c r="F37" s="32">
        <v>93904.6140875524</v>
      </c>
      <c r="G37" s="32">
        <v>1324.3967550678208</v>
      </c>
      <c r="H37" s="32">
        <v>466232.11354282458</v>
      </c>
      <c r="I37" s="33">
        <v>4032501.7232078593</v>
      </c>
      <c r="J37" s="31">
        <v>0.98598841660040548</v>
      </c>
      <c r="K37" s="30">
        <v>42.942530166282751</v>
      </c>
    </row>
    <row r="38" spans="1:11" ht="13.5" customHeight="1" x14ac:dyDescent="0.2">
      <c r="A38" s="9">
        <f t="shared" si="7"/>
        <v>40</v>
      </c>
      <c r="B38" s="8">
        <v>5</v>
      </c>
      <c r="C38" s="7">
        <v>3.2111833093950767E-3</v>
      </c>
      <c r="D38" s="7">
        <v>1.5931582679689679E-2</v>
      </c>
      <c r="E38" s="7">
        <v>0.98406841732031036</v>
      </c>
      <c r="F38" s="32">
        <v>92580.217332484579</v>
      </c>
      <c r="G38" s="32">
        <v>1474.9493869361177</v>
      </c>
      <c r="H38" s="32">
        <v>459316.47147666849</v>
      </c>
      <c r="I38" s="33">
        <v>3566269.6096650348</v>
      </c>
      <c r="J38" s="31">
        <v>0.98516695468785875</v>
      </c>
      <c r="K38" s="30">
        <v>38.520860205560361</v>
      </c>
    </row>
    <row r="39" spans="1:11" ht="13.5" customHeight="1" x14ac:dyDescent="0.2">
      <c r="A39" s="9">
        <f t="shared" si="7"/>
        <v>45</v>
      </c>
      <c r="B39" s="8">
        <v>5</v>
      </c>
      <c r="C39" s="7">
        <v>4.132637427654789E-3</v>
      </c>
      <c r="D39" s="7">
        <v>2.0461491549836359E-2</v>
      </c>
      <c r="E39" s="7">
        <v>0.97953850845016366</v>
      </c>
      <c r="F39" s="32">
        <v>91105.267945548461</v>
      </c>
      <c r="G39" s="32">
        <v>1864.1496702134173</v>
      </c>
      <c r="H39" s="32">
        <v>451079.89821195009</v>
      </c>
      <c r="I39" s="33">
        <v>3106953.1381883663</v>
      </c>
      <c r="J39" s="31">
        <v>0.98206775986448203</v>
      </c>
      <c r="K39" s="30">
        <v>34.102892272325256</v>
      </c>
    </row>
    <row r="40" spans="1:11" ht="13.5" customHeight="1" x14ac:dyDescent="0.2">
      <c r="A40" s="9">
        <f t="shared" si="7"/>
        <v>50</v>
      </c>
      <c r="B40" s="8">
        <v>5</v>
      </c>
      <c r="C40" s="7">
        <v>5.8384410975348758E-3</v>
      </c>
      <c r="D40" s="7">
        <v>2.8794901152951649E-2</v>
      </c>
      <c r="E40" s="7">
        <v>0.97120509884704831</v>
      </c>
      <c r="F40" s="32">
        <v>89241.118275335044</v>
      </c>
      <c r="G40" s="32">
        <v>2569.6891795171396</v>
      </c>
      <c r="H40" s="32">
        <v>440132.7574585143</v>
      </c>
      <c r="I40" s="33">
        <v>2655873.2399764163</v>
      </c>
      <c r="J40" s="31">
        <v>0.97573126003435418</v>
      </c>
      <c r="K40" s="30">
        <v>29.760644995306624</v>
      </c>
    </row>
    <row r="41" spans="1:11" ht="13.5" customHeight="1" x14ac:dyDescent="0.2">
      <c r="A41" s="9">
        <f t="shared" si="7"/>
        <v>55</v>
      </c>
      <c r="B41" s="8">
        <v>5</v>
      </c>
      <c r="C41" s="7">
        <v>8.5931386752247773E-3</v>
      </c>
      <c r="D41" s="7">
        <v>4.2112799639686588E-2</v>
      </c>
      <c r="E41" s="7">
        <v>0.95788720036031338</v>
      </c>
      <c r="F41" s="32">
        <v>86671.429095817904</v>
      </c>
      <c r="G41" s="32">
        <v>3649.9765279974818</v>
      </c>
      <c r="H41" s="32">
        <v>424754.75678297563</v>
      </c>
      <c r="I41" s="33">
        <v>2215740.4825179023</v>
      </c>
      <c r="J41" s="31">
        <v>0.96506054045071121</v>
      </c>
      <c r="K41" s="30">
        <v>25.564831520988694</v>
      </c>
    </row>
    <row r="42" spans="1:11" ht="13.5" customHeight="1" x14ac:dyDescent="0.2">
      <c r="A42" s="9">
        <f t="shared" si="7"/>
        <v>60</v>
      </c>
      <c r="B42" s="8">
        <v>5</v>
      </c>
      <c r="C42" s="7">
        <v>1.2982577144375862E-2</v>
      </c>
      <c r="D42" s="7">
        <v>6.298434684010272E-2</v>
      </c>
      <c r="E42" s="7">
        <v>0.93701565315989732</v>
      </c>
      <c r="F42" s="32">
        <v>83021.452567820423</v>
      </c>
      <c r="G42" s="32">
        <v>5229.0519637007383</v>
      </c>
      <c r="H42" s="32">
        <v>402774.5728409554</v>
      </c>
      <c r="I42" s="33">
        <v>1790985.7257349265</v>
      </c>
      <c r="J42" s="31">
        <v>0.94825205935656942</v>
      </c>
      <c r="K42" s="30">
        <v>21.572565527829884</v>
      </c>
    </row>
    <row r="43" spans="1:11" ht="13.5" customHeight="1" x14ac:dyDescent="0.2">
      <c r="A43" s="9">
        <f t="shared" si="7"/>
        <v>65</v>
      </c>
      <c r="B43" s="8">
        <v>5</v>
      </c>
      <c r="C43" s="7">
        <v>1.9791965100787293E-2</v>
      </c>
      <c r="D43" s="7">
        <v>9.4528016658250072E-2</v>
      </c>
      <c r="E43" s="7">
        <v>0.90547198334174994</v>
      </c>
      <c r="F43" s="32">
        <v>77792.400604119684</v>
      </c>
      <c r="G43" s="32">
        <v>7353.5613401914889</v>
      </c>
      <c r="H43" s="32">
        <v>371542.7600414966</v>
      </c>
      <c r="I43" s="33">
        <v>1388211.1528939712</v>
      </c>
      <c r="J43" s="31">
        <v>0.92245833052675996</v>
      </c>
      <c r="K43" s="30">
        <v>17.845074096099498</v>
      </c>
    </row>
    <row r="44" spans="1:11" ht="13.5" customHeight="1" x14ac:dyDescent="0.2">
      <c r="A44" s="9">
        <f t="shared" si="7"/>
        <v>70</v>
      </c>
      <c r="B44" s="8">
        <v>5</v>
      </c>
      <c r="C44" s="7">
        <v>3.0433791207076562E-2</v>
      </c>
      <c r="D44" s="7">
        <v>0.14185865555894434</v>
      </c>
      <c r="E44" s="7">
        <v>0.85814134444105572</v>
      </c>
      <c r="F44" s="32">
        <v>70438.839263928196</v>
      </c>
      <c r="G44" s="32">
        <v>9992.3590371134342</v>
      </c>
      <c r="H44" s="32">
        <v>328331.06362344953</v>
      </c>
      <c r="I44" s="33">
        <v>1016668.3928524747</v>
      </c>
      <c r="J44" s="31">
        <v>0.88369657260117018</v>
      </c>
      <c r="K44" s="30">
        <v>14.433349604798382</v>
      </c>
    </row>
    <row r="45" spans="1:11" ht="13.5" customHeight="1" x14ac:dyDescent="0.2">
      <c r="A45" s="9">
        <f t="shared" si="7"/>
        <v>75</v>
      </c>
      <c r="B45" s="8">
        <v>5</v>
      </c>
      <c r="C45" s="7">
        <v>4.7035498321032106E-2</v>
      </c>
      <c r="D45" s="7">
        <v>0.21118352117254519</v>
      </c>
      <c r="E45" s="7">
        <v>0.78881647882745476</v>
      </c>
      <c r="F45" s="32">
        <v>60446.480226814761</v>
      </c>
      <c r="G45" s="32">
        <v>12765.300536785369</v>
      </c>
      <c r="H45" s="32">
        <v>271397.1573057049</v>
      </c>
      <c r="I45" s="33">
        <v>688337.32922902517</v>
      </c>
      <c r="J45" s="31">
        <v>0.82659604093068706</v>
      </c>
      <c r="K45" s="30">
        <v>11.387550220395971</v>
      </c>
    </row>
    <row r="46" spans="1:11" ht="13.5" customHeight="1" x14ac:dyDescent="0.2">
      <c r="A46" s="9">
        <f t="shared" si="7"/>
        <v>80</v>
      </c>
      <c r="B46" s="8">
        <v>5</v>
      </c>
      <c r="C46" s="7">
        <v>7.3568725290410017E-2</v>
      </c>
      <c r="D46" s="7">
        <v>0.31128585772013645</v>
      </c>
      <c r="E46" s="7">
        <v>0.68871414227986349</v>
      </c>
      <c r="F46" s="32">
        <v>47681.179690029392</v>
      </c>
      <c r="G46" s="32">
        <v>14842.476916918749</v>
      </c>
      <c r="H46" s="32">
        <v>201749.81771572883</v>
      </c>
      <c r="I46" s="33">
        <v>416940.17192332022</v>
      </c>
      <c r="J46" s="31">
        <v>0.74337483752077593</v>
      </c>
      <c r="K46" s="30">
        <v>8.7443342348869475</v>
      </c>
    </row>
    <row r="47" spans="1:11" ht="13.5" customHeight="1" x14ac:dyDescent="0.2">
      <c r="A47" s="9">
        <v>85</v>
      </c>
      <c r="B47" s="8">
        <v>5</v>
      </c>
      <c r="C47" s="7">
        <v>0.1134565337871043</v>
      </c>
      <c r="D47" s="7">
        <v>0.43983497780520892</v>
      </c>
      <c r="E47" s="7">
        <v>0.56016502219479114</v>
      </c>
      <c r="F47" s="32">
        <v>32838.702773110643</v>
      </c>
      <c r="G47" s="32">
        <v>14443.610105362972</v>
      </c>
      <c r="H47" s="32">
        <v>127305.22979369093</v>
      </c>
      <c r="I47" s="33">
        <v>215190.35420759139</v>
      </c>
      <c r="J47" s="31">
        <v>0.63100542659754755</v>
      </c>
      <c r="K47" s="30">
        <v>6.5529492956645043</v>
      </c>
    </row>
    <row r="48" spans="1:11" ht="13.5" customHeight="1" x14ac:dyDescent="0.2">
      <c r="A48" s="9">
        <v>90</v>
      </c>
      <c r="B48" s="8">
        <v>5</v>
      </c>
      <c r="C48" s="7">
        <v>0.17569200968919896</v>
      </c>
      <c r="D48" s="7">
        <v>0.59746553587482576</v>
      </c>
      <c r="E48" s="7">
        <v>0.40253446412517424</v>
      </c>
      <c r="F48" s="32">
        <v>18395.092667747671</v>
      </c>
      <c r="G48" s="32">
        <v>10990.43389820294</v>
      </c>
      <c r="H48" s="32">
        <v>62555.115156603511</v>
      </c>
      <c r="I48" s="33">
        <v>87885.12441390047</v>
      </c>
      <c r="J48" s="31">
        <v>0.49137898936264796</v>
      </c>
      <c r="K48" s="30">
        <v>4.7776396673440233</v>
      </c>
    </row>
    <row r="49" spans="1:12" ht="13.5" customHeight="1" x14ac:dyDescent="0.2">
      <c r="A49" s="9">
        <v>95</v>
      </c>
      <c r="B49" s="8">
        <v>5</v>
      </c>
      <c r="C49" s="7">
        <v>0.27275613927836334</v>
      </c>
      <c r="D49" s="7">
        <v>0.76448090581062633</v>
      </c>
      <c r="E49" s="7">
        <v>0.23551909418937367</v>
      </c>
      <c r="F49" s="32">
        <v>7404.6587695447297</v>
      </c>
      <c r="G49" s="32">
        <v>5660.7202433601524</v>
      </c>
      <c r="H49" s="32">
        <v>20753.77756239269</v>
      </c>
      <c r="I49" s="33">
        <v>25330.009257296962</v>
      </c>
      <c r="J49" s="31">
        <v>0.33176787398499191</v>
      </c>
      <c r="K49" s="30">
        <v>3.4208206003332631</v>
      </c>
    </row>
    <row r="50" spans="1:12" ht="13.5" customHeight="1" x14ac:dyDescent="0.2">
      <c r="A50" s="9" t="s">
        <v>3</v>
      </c>
      <c r="B50" s="34" t="s">
        <v>10</v>
      </c>
      <c r="C50" s="7">
        <v>0.38108615176248373</v>
      </c>
      <c r="D50" s="7">
        <v>1</v>
      </c>
      <c r="E50" s="7">
        <v>0</v>
      </c>
      <c r="F50" s="32">
        <v>1743.9385261845773</v>
      </c>
      <c r="G50" s="32">
        <v>1743.9385261845773</v>
      </c>
      <c r="H50" s="32">
        <v>4576.2316949042715</v>
      </c>
      <c r="I50" s="33">
        <v>4576.2316949042715</v>
      </c>
      <c r="J50" s="31">
        <v>0.18066443041610694</v>
      </c>
      <c r="K50" s="30">
        <v>2.6240785590741207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7.7105752728968734E-3</v>
      </c>
      <c r="D52" s="7">
        <v>7.6589291651167147E-3</v>
      </c>
      <c r="E52" s="7">
        <v>0.99234107083488332</v>
      </c>
      <c r="F52" s="32">
        <v>100000</v>
      </c>
      <c r="G52" s="32">
        <v>765.8929165116715</v>
      </c>
      <c r="H52" s="32">
        <v>99330.19125094729</v>
      </c>
      <c r="I52" s="33">
        <v>8128888.6973989103</v>
      </c>
      <c r="J52" s="31"/>
      <c r="K52" s="30">
        <v>81.288886973989108</v>
      </c>
      <c r="L52" s="29"/>
    </row>
    <row r="53" spans="1:12" ht="13.5" customHeight="1" x14ac:dyDescent="0.2">
      <c r="A53" s="6">
        <v>1</v>
      </c>
      <c r="B53" s="8">
        <v>4</v>
      </c>
      <c r="C53" s="7">
        <v>9.0596369034598163E-4</v>
      </c>
      <c r="D53" s="7">
        <v>3.615336413391998E-3</v>
      </c>
      <c r="E53" s="7">
        <v>0.99638466358660804</v>
      </c>
      <c r="F53" s="32">
        <v>99234.107083488328</v>
      </c>
      <c r="G53" s="32">
        <v>358.76468078937614</v>
      </c>
      <c r="H53" s="32">
        <v>396003.37697018107</v>
      </c>
      <c r="I53" s="33">
        <v>8029558.506147963</v>
      </c>
      <c r="J53" s="31">
        <v>0.99066713644225679</v>
      </c>
      <c r="K53" s="30">
        <v>80.915309686743882</v>
      </c>
    </row>
    <row r="54" spans="1:12" ht="13.5" customHeight="1" x14ac:dyDescent="0.2">
      <c r="A54" s="6">
        <v>5</v>
      </c>
      <c r="B54" s="8">
        <v>5</v>
      </c>
      <c r="C54" s="7">
        <v>2.2228569386137869E-4</v>
      </c>
      <c r="D54" s="7">
        <v>1.1107656116999263E-3</v>
      </c>
      <c r="E54" s="7">
        <v>0.99888923438830013</v>
      </c>
      <c r="F54" s="32">
        <v>98875.342402698952</v>
      </c>
      <c r="G54" s="32">
        <v>109.82733018597355</v>
      </c>
      <c r="H54" s="32">
        <v>494081.86500056018</v>
      </c>
      <c r="I54" s="33">
        <v>7633555.1291777818</v>
      </c>
      <c r="J54" s="31">
        <v>0.99747300950132778</v>
      </c>
      <c r="K54" s="30">
        <v>77.203830031636002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3.2863765996272201E-4</v>
      </c>
      <c r="D55" s="7">
        <v>1.641998741654228E-3</v>
      </c>
      <c r="E55" s="7">
        <v>0.99835800125834573</v>
      </c>
      <c r="F55" s="32">
        <v>98765.515072512979</v>
      </c>
      <c r="G55" s="32">
        <v>162.172851467898</v>
      </c>
      <c r="H55" s="32">
        <v>493470.0773073103</v>
      </c>
      <c r="I55" s="33">
        <v>7139473.2641772218</v>
      </c>
      <c r="J55" s="31">
        <v>0.99876176857199728</v>
      </c>
      <c r="K55" s="30">
        <v>72.287106070731966</v>
      </c>
    </row>
    <row r="56" spans="1:12" ht="13.5" customHeight="1" x14ac:dyDescent="0.2">
      <c r="A56" s="9">
        <f t="shared" si="8"/>
        <v>15</v>
      </c>
      <c r="B56" s="8">
        <v>5</v>
      </c>
      <c r="C56" s="7">
        <v>5.2100169289113064E-4</v>
      </c>
      <c r="D56" s="7">
        <v>2.6017667576907675E-3</v>
      </c>
      <c r="E56" s="7">
        <v>0.99739823324230925</v>
      </c>
      <c r="F56" s="32">
        <v>98603.342221045081</v>
      </c>
      <c r="G56" s="32">
        <v>256.54289798792161</v>
      </c>
      <c r="H56" s="32">
        <v>492403.19463132578</v>
      </c>
      <c r="I56" s="33">
        <v>6646003.1868699118</v>
      </c>
      <c r="J56" s="31">
        <v>0.99783799925254613</v>
      </c>
      <c r="K56" s="30">
        <v>67.401398747429511</v>
      </c>
    </row>
    <row r="57" spans="1:12" ht="13.5" customHeight="1" x14ac:dyDescent="0.2">
      <c r="A57" s="9">
        <f t="shared" si="8"/>
        <v>20</v>
      </c>
      <c r="B57" s="8">
        <v>5</v>
      </c>
      <c r="C57" s="7">
        <v>6.8889856276074769E-4</v>
      </c>
      <c r="D57" s="7">
        <v>3.4388195842028663E-3</v>
      </c>
      <c r="E57" s="7">
        <v>0.99656118041579711</v>
      </c>
      <c r="F57" s="32">
        <v>98346.799323057159</v>
      </c>
      <c r="G57" s="32">
        <v>338.19689955579815</v>
      </c>
      <c r="H57" s="32">
        <v>490924.08931799862</v>
      </c>
      <c r="I57" s="33">
        <v>6153599.9922385858</v>
      </c>
      <c r="J57" s="31">
        <v>0.99699615004643782</v>
      </c>
      <c r="K57" s="30">
        <v>62.570414437431417</v>
      </c>
    </row>
    <row r="58" spans="1:12" ht="13.5" customHeight="1" x14ac:dyDescent="0.2">
      <c r="A58" s="9">
        <f t="shared" si="8"/>
        <v>25</v>
      </c>
      <c r="B58" s="8">
        <v>5</v>
      </c>
      <c r="C58" s="7">
        <v>8.5698566893173444E-4</v>
      </c>
      <c r="D58" s="7">
        <v>4.276047310837615E-3</v>
      </c>
      <c r="E58" s="7">
        <v>0.99572395268916236</v>
      </c>
      <c r="F58" s="32">
        <v>98008.602423501361</v>
      </c>
      <c r="G58" s="32">
        <v>419.08942083196598</v>
      </c>
      <c r="H58" s="32">
        <v>489027.33852524869</v>
      </c>
      <c r="I58" s="33">
        <v>5662675.902920587</v>
      </c>
      <c r="J58" s="31">
        <v>0.99613636642808678</v>
      </c>
      <c r="K58" s="30">
        <v>57.77733548787694</v>
      </c>
    </row>
    <row r="59" spans="1:12" ht="13.5" customHeight="1" x14ac:dyDescent="0.2">
      <c r="A59" s="9">
        <f t="shared" si="8"/>
        <v>30</v>
      </c>
      <c r="B59" s="8">
        <v>5</v>
      </c>
      <c r="C59" s="7">
        <v>1.0615602339766536E-3</v>
      </c>
      <c r="D59" s="7">
        <v>5.2942445492406001E-3</v>
      </c>
      <c r="E59" s="7">
        <v>0.99470575545075945</v>
      </c>
      <c r="F59" s="32">
        <v>97589.513002669395</v>
      </c>
      <c r="G59" s="32">
        <v>516.66274727742712</v>
      </c>
      <c r="H59" s="32">
        <v>486701.30129308318</v>
      </c>
      <c r="I59" s="33">
        <v>5173648.5643953383</v>
      </c>
      <c r="J59" s="31">
        <v>0.99524354356306521</v>
      </c>
      <c r="K59" s="30">
        <v>53.01439063697164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1.3320692331981446E-3</v>
      </c>
      <c r="D60" s="7">
        <v>6.6390449340122566E-3</v>
      </c>
      <c r="E60" s="7">
        <v>0.99336095506598776</v>
      </c>
      <c r="F60" s="32">
        <v>97072.850255391968</v>
      </c>
      <c r="G60" s="32">
        <v>644.47101471819042</v>
      </c>
      <c r="H60" s="32">
        <v>483811.95110323944</v>
      </c>
      <c r="I60" s="33">
        <v>4686947.2631022548</v>
      </c>
      <c r="J60" s="31">
        <v>0.9940634015521076</v>
      </c>
      <c r="K60" s="30">
        <v>48.282781959849949</v>
      </c>
    </row>
    <row r="61" spans="1:12" ht="13.5" customHeight="1" x14ac:dyDescent="0.2">
      <c r="A61" s="9">
        <f t="shared" si="8"/>
        <v>40</v>
      </c>
      <c r="B61" s="8">
        <v>5</v>
      </c>
      <c r="C61" s="7">
        <v>1.7261845294908463E-3</v>
      </c>
      <c r="D61" s="7">
        <v>8.5954504324257663E-3</v>
      </c>
      <c r="E61" s="7">
        <v>0.99140454956757429</v>
      </c>
      <c r="F61" s="32">
        <v>96428.379240673778</v>
      </c>
      <c r="G61" s="32">
        <v>828.84535404236522</v>
      </c>
      <c r="H61" s="32">
        <v>480160.3420040154</v>
      </c>
      <c r="I61" s="33">
        <v>4203135.3119990155</v>
      </c>
      <c r="J61" s="31">
        <v>0.99245242063389039</v>
      </c>
      <c r="K61" s="30">
        <v>43.588156776009782</v>
      </c>
    </row>
    <row r="62" spans="1:12" ht="13.5" customHeight="1" x14ac:dyDescent="0.2">
      <c r="A62" s="9">
        <f t="shared" si="8"/>
        <v>45</v>
      </c>
      <c r="B62" s="8">
        <v>5</v>
      </c>
      <c r="C62" s="7">
        <v>2.3343858482790009E-3</v>
      </c>
      <c r="D62" s="7">
        <v>1.1607522102029927E-2</v>
      </c>
      <c r="E62" s="7">
        <v>0.98839247789797002</v>
      </c>
      <c r="F62" s="32">
        <v>95599.533886631412</v>
      </c>
      <c r="G62" s="32">
        <v>1109.673702532833</v>
      </c>
      <c r="H62" s="32">
        <v>475360.01957471046</v>
      </c>
      <c r="I62" s="33">
        <v>3722974.9699949999</v>
      </c>
      <c r="J62" s="31">
        <v>0.99000266783951762</v>
      </c>
      <c r="K62" s="30">
        <v>38.943442699312349</v>
      </c>
    </row>
    <row r="63" spans="1:12" ht="13.5" customHeight="1" x14ac:dyDescent="0.2">
      <c r="A63" s="9">
        <f t="shared" si="8"/>
        <v>50</v>
      </c>
      <c r="B63" s="8">
        <v>5</v>
      </c>
      <c r="C63" s="7">
        <v>3.2975267426235133E-3</v>
      </c>
      <c r="D63" s="7">
        <v>1.636043420601269E-2</v>
      </c>
      <c r="E63" s="7">
        <v>0.98363956579398726</v>
      </c>
      <c r="F63" s="32">
        <v>94489.860184098579</v>
      </c>
      <c r="G63" s="32">
        <v>1545.8951406772831</v>
      </c>
      <c r="H63" s="32">
        <v>468804.42869353911</v>
      </c>
      <c r="I63" s="33">
        <v>3247614.9504202893</v>
      </c>
      <c r="J63" s="31">
        <v>0.98620920857619365</v>
      </c>
      <c r="K63" s="30">
        <v>34.369983658488053</v>
      </c>
    </row>
    <row r="64" spans="1:12" ht="13.5" customHeight="1" x14ac:dyDescent="0.2">
      <c r="A64" s="9">
        <f t="shared" si="8"/>
        <v>55</v>
      </c>
      <c r="B64" s="8">
        <v>5</v>
      </c>
      <c r="C64" s="7">
        <v>4.8798617740489301E-3</v>
      </c>
      <c r="D64" s="7">
        <v>2.4122735678467778E-2</v>
      </c>
      <c r="E64" s="7">
        <v>0.97587726432153221</v>
      </c>
      <c r="F64" s="32">
        <v>92943.965043421296</v>
      </c>
      <c r="G64" s="32">
        <v>2242.0627016512008</v>
      </c>
      <c r="H64" s="32">
        <v>459452.09218311758</v>
      </c>
      <c r="I64" s="33">
        <v>2778810.5217267503</v>
      </c>
      <c r="J64" s="31">
        <v>0.9800506651857267</v>
      </c>
      <c r="K64" s="30">
        <v>29.897697181614252</v>
      </c>
    </row>
    <row r="65" spans="1:11" ht="13.5" customHeight="1" x14ac:dyDescent="0.2">
      <c r="A65" s="9">
        <f t="shared" si="8"/>
        <v>60</v>
      </c>
      <c r="B65" s="8">
        <v>5</v>
      </c>
      <c r="C65" s="7">
        <v>7.3281525918369806E-3</v>
      </c>
      <c r="D65" s="7">
        <v>3.6021003964589793E-2</v>
      </c>
      <c r="E65" s="7">
        <v>0.96397899603541015</v>
      </c>
      <c r="F65" s="32">
        <v>90701.902341770096</v>
      </c>
      <c r="G65" s="32">
        <v>3267.1735838487366</v>
      </c>
      <c r="H65" s="32">
        <v>445838.63980781817</v>
      </c>
      <c r="I65" s="33">
        <v>2319358.4295436325</v>
      </c>
      <c r="J65" s="31">
        <v>0.97037024619778267</v>
      </c>
      <c r="K65" s="30">
        <v>25.571221437056014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1.1344240566191535E-2</v>
      </c>
      <c r="D66" s="7">
        <v>5.5253104609597287E-2</v>
      </c>
      <c r="E66" s="7">
        <v>0.94474689539040269</v>
      </c>
      <c r="F66" s="32">
        <v>87434.728757921359</v>
      </c>
      <c r="G66" s="32">
        <v>4831.0402145731932</v>
      </c>
      <c r="H66" s="32">
        <v>425858.40686161153</v>
      </c>
      <c r="I66" s="33">
        <v>1873519.7897358146</v>
      </c>
      <c r="J66" s="31">
        <v>0.95518505763695305</v>
      </c>
      <c r="K66" s="30">
        <v>21.427638838143917</v>
      </c>
    </row>
    <row r="67" spans="1:11" ht="13.5" customHeight="1" x14ac:dyDescent="0.2">
      <c r="A67" s="9">
        <f t="shared" si="8"/>
        <v>70</v>
      </c>
      <c r="B67" s="8">
        <v>5</v>
      </c>
      <c r="C67" s="7">
        <v>1.7925641902880918E-2</v>
      </c>
      <c r="D67" s="7">
        <v>8.600468590561601E-2</v>
      </c>
      <c r="E67" s="7">
        <v>0.91399531409438395</v>
      </c>
      <c r="F67" s="32">
        <v>82603.688543348166</v>
      </c>
      <c r="G67" s="32">
        <v>7104.3042878159904</v>
      </c>
      <c r="H67" s="32">
        <v>396320.77480440034</v>
      </c>
      <c r="I67" s="33">
        <v>1447661.3828742029</v>
      </c>
      <c r="J67" s="31">
        <v>0.93063978171784723</v>
      </c>
      <c r="K67" s="30">
        <v>17.525384258289019</v>
      </c>
    </row>
    <row r="68" spans="1:11" ht="13.5" customHeight="1" x14ac:dyDescent="0.2">
      <c r="A68" s="9">
        <f t="shared" si="8"/>
        <v>75</v>
      </c>
      <c r="B68" s="8">
        <v>5</v>
      </c>
      <c r="C68" s="7">
        <v>2.9292524876300432E-2</v>
      </c>
      <c r="D68" s="7">
        <v>0.13703562703798364</v>
      </c>
      <c r="E68" s="7">
        <v>0.86296437296201634</v>
      </c>
      <c r="F68" s="32">
        <v>75499.384255532175</v>
      </c>
      <c r="G68" s="32">
        <v>10346.105462438521</v>
      </c>
      <c r="H68" s="32">
        <v>353199.51100593578</v>
      </c>
      <c r="I68" s="33">
        <v>1051340.6080698026</v>
      </c>
      <c r="J68" s="31">
        <v>0.89119605496394538</v>
      </c>
      <c r="K68" s="30">
        <v>13.925154733864817</v>
      </c>
    </row>
    <row r="69" spans="1:11" ht="13.5" customHeight="1" x14ac:dyDescent="0.2">
      <c r="A69" s="9">
        <f t="shared" si="8"/>
        <v>80</v>
      </c>
      <c r="B69" s="8">
        <v>5</v>
      </c>
      <c r="C69" s="7">
        <v>4.9513393474185867E-2</v>
      </c>
      <c r="D69" s="7">
        <v>0.22129504856589693</v>
      </c>
      <c r="E69" s="7">
        <v>0.77870495143410312</v>
      </c>
      <c r="F69" s="32">
        <v>65153.278793093654</v>
      </c>
      <c r="G69" s="32">
        <v>14418.097994745083</v>
      </c>
      <c r="H69" s="32">
        <v>291195.91656067874</v>
      </c>
      <c r="I69" s="33">
        <v>698141.09706386679</v>
      </c>
      <c r="J69" s="31">
        <v>0.82445164131550841</v>
      </c>
      <c r="K69" s="30">
        <v>10.715363984688224</v>
      </c>
    </row>
    <row r="70" spans="1:11" ht="13.5" customHeight="1" x14ac:dyDescent="0.2">
      <c r="A70" s="9">
        <v>85</v>
      </c>
      <c r="B70" s="8">
        <v>5</v>
      </c>
      <c r="C70" s="7">
        <v>7.9584329161417666E-2</v>
      </c>
      <c r="D70" s="7">
        <v>0.33257248002654688</v>
      </c>
      <c r="E70" s="7">
        <v>0.66742751997345318</v>
      </c>
      <c r="F70" s="32">
        <v>50735.180798348571</v>
      </c>
      <c r="G70" s="32">
        <v>16873.124902702024</v>
      </c>
      <c r="H70" s="32">
        <v>212015.6704277666</v>
      </c>
      <c r="I70" s="33">
        <v>406945.18050318805</v>
      </c>
      <c r="J70" s="31">
        <v>0.72808600110842303</v>
      </c>
      <c r="K70" s="30">
        <v>8.0209664004278878</v>
      </c>
    </row>
    <row r="71" spans="1:11" ht="13.5" customHeight="1" x14ac:dyDescent="0.2">
      <c r="A71" s="9">
        <v>90</v>
      </c>
      <c r="B71" s="8">
        <v>5</v>
      </c>
      <c r="C71" s="7">
        <v>0.13017435082689272</v>
      </c>
      <c r="D71" s="7">
        <v>0.4881640161658769</v>
      </c>
      <c r="E71" s="7">
        <v>0.5118359838341231</v>
      </c>
      <c r="F71" s="32">
        <v>33862.055895646547</v>
      </c>
      <c r="G71" s="32">
        <v>16530.237201652228</v>
      </c>
      <c r="H71" s="32">
        <v>126985.36306614133</v>
      </c>
      <c r="I71" s="33">
        <v>194929.51007542148</v>
      </c>
      <c r="J71" s="31">
        <v>0.59894328947446851</v>
      </c>
      <c r="K71" s="30">
        <v>5.7565763483510892</v>
      </c>
    </row>
    <row r="72" spans="1:11" ht="13.5" customHeight="1" x14ac:dyDescent="0.2">
      <c r="A72" s="9">
        <v>95</v>
      </c>
      <c r="B72" s="8">
        <v>5</v>
      </c>
      <c r="C72" s="7">
        <v>0.21261121492994617</v>
      </c>
      <c r="D72" s="7">
        <v>0.67239153711896693</v>
      </c>
      <c r="E72" s="7">
        <v>0.32760846288103307</v>
      </c>
      <c r="F72" s="32">
        <v>17331.818693994319</v>
      </c>
      <c r="G72" s="32">
        <v>11653.768212722087</v>
      </c>
      <c r="H72" s="32">
        <v>54812.575228272493</v>
      </c>
      <c r="I72" s="33">
        <v>67944.147009280132</v>
      </c>
      <c r="J72" s="31">
        <v>0.43164482822892691</v>
      </c>
      <c r="K72" s="30">
        <v>3.9201971938942326</v>
      </c>
    </row>
    <row r="73" spans="1:11" ht="13.5" customHeight="1" x14ac:dyDescent="0.2">
      <c r="A73" s="9" t="s">
        <v>3</v>
      </c>
      <c r="B73" s="34" t="s">
        <v>10</v>
      </c>
      <c r="C73" s="7">
        <v>0.43239686581041797</v>
      </c>
      <c r="D73" s="7">
        <v>1</v>
      </c>
      <c r="E73" s="7">
        <v>0</v>
      </c>
      <c r="F73" s="32">
        <v>5678.050481272232</v>
      </c>
      <c r="G73" s="32">
        <v>5678.050481272232</v>
      </c>
      <c r="H73" s="32">
        <v>13131.57178100764</v>
      </c>
      <c r="I73" s="33">
        <v>13131.57178100764</v>
      </c>
      <c r="J73" s="31">
        <v>0.19327009549791049</v>
      </c>
      <c r="K73" s="30">
        <v>2.3126902137131689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0.12494235527481784</v>
      </c>
      <c r="E75" s="40" t="s">
        <v>6</v>
      </c>
      <c r="F75" s="17" t="s">
        <v>8</v>
      </c>
      <c r="G75" s="18">
        <f>+(H29-F30)/G29</f>
        <v>0.12445528614743517</v>
      </c>
      <c r="H75" s="40" t="s">
        <v>7</v>
      </c>
      <c r="I75" s="15" t="s">
        <v>8</v>
      </c>
      <c r="J75" s="16">
        <f>(H52-F53)/G52</f>
        <v>0.1254537878435866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1.443290622122096</v>
      </c>
      <c r="E76" s="41"/>
      <c r="F76" s="20" t="s">
        <v>9</v>
      </c>
      <c r="G76" s="18">
        <f>+(H30-4*F31)/G30</f>
        <v>1.4852176446170096</v>
      </c>
      <c r="H76" s="41"/>
      <c r="I76" s="19" t="s">
        <v>9</v>
      </c>
      <c r="J76" s="16">
        <f>(H53-4*F54)/G53</f>
        <v>1.3992663889898806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K15" sqref="K1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7.6333505304177164E-3</v>
      </c>
      <c r="D6" s="7">
        <f t="shared" si="0"/>
        <v>7.5807027726704952E-3</v>
      </c>
      <c r="E6" s="7">
        <f t="shared" si="0"/>
        <v>0.99241929722732947</v>
      </c>
      <c r="F6" s="32">
        <f t="shared" si="0"/>
        <v>100000</v>
      </c>
      <c r="G6" s="32">
        <f t="shared" si="0"/>
        <v>758.07027726704951</v>
      </c>
      <c r="H6" s="32">
        <f t="shared" si="0"/>
        <v>99339.811650725402</v>
      </c>
      <c r="I6" s="33">
        <f t="shared" si="0"/>
        <v>7554430.452001946</v>
      </c>
      <c r="J6" s="31"/>
      <c r="K6" s="30">
        <f t="shared" ref="K6:K27" si="1">+K29*0.5122+K52*0.4878</f>
        <v>75.544304520019466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5.8695965398342185E-4</v>
      </c>
      <c r="D7" s="7">
        <f t="shared" si="0"/>
        <v>2.3445207840710556E-3</v>
      </c>
      <c r="E7" s="7">
        <f t="shared" si="0"/>
        <v>0.99765547921592901</v>
      </c>
      <c r="F7" s="32">
        <f t="shared" si="0"/>
        <v>99241.929722732952</v>
      </c>
      <c r="G7" s="32">
        <f t="shared" si="0"/>
        <v>232.65600759620662</v>
      </c>
      <c r="H7" s="32">
        <f t="shared" si="0"/>
        <v>396408.28884239856</v>
      </c>
      <c r="I7" s="33">
        <f t="shared" si="0"/>
        <v>7455090.640351221</v>
      </c>
      <c r="J7" s="31">
        <f t="shared" ref="J7:J27" si="2">+J30*0.5122+J53*0.4878</f>
        <v>0.99149620098624802</v>
      </c>
      <c r="K7" s="30">
        <f t="shared" si="1"/>
        <v>75.114557136548001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2.3959190703758308E-4</v>
      </c>
      <c r="D8" s="7">
        <f t="shared" si="0"/>
        <v>1.1972021048825537E-3</v>
      </c>
      <c r="E8" s="7">
        <f t="shared" si="0"/>
        <v>0.9988027978951175</v>
      </c>
      <c r="F8" s="32">
        <f t="shared" si="0"/>
        <v>99009.273715136747</v>
      </c>
      <c r="G8" s="32">
        <f t="shared" si="0"/>
        <v>118.53120422300076</v>
      </c>
      <c r="H8" s="32">
        <f t="shared" si="0"/>
        <v>494733.48773302441</v>
      </c>
      <c r="I8" s="33">
        <f t="shared" si="0"/>
        <v>7058682.3515088223</v>
      </c>
      <c r="J8" s="31">
        <f t="shared" si="2"/>
        <v>0.99795319672326221</v>
      </c>
      <c r="K8" s="30">
        <f t="shared" si="1"/>
        <v>71.286890757988033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3.3963094280367275E-4</v>
      </c>
      <c r="D9" s="7">
        <f t="shared" si="0"/>
        <v>1.6968960643970255E-3</v>
      </c>
      <c r="E9" s="7">
        <f t="shared" si="0"/>
        <v>0.99830310393560295</v>
      </c>
      <c r="F9" s="32">
        <f t="shared" si="0"/>
        <v>98890.74251091374</v>
      </c>
      <c r="G9" s="32">
        <f t="shared" si="0"/>
        <v>167.79037069945363</v>
      </c>
      <c r="H9" s="32">
        <f t="shared" si="0"/>
        <v>494087.74300157232</v>
      </c>
      <c r="I9" s="33">
        <f t="shared" si="0"/>
        <v>6563948.8637757981</v>
      </c>
      <c r="J9" s="31">
        <f t="shared" si="2"/>
        <v>0.99869472929472813</v>
      </c>
      <c r="K9" s="30">
        <f t="shared" si="1"/>
        <v>66.369445409374237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7.7812344861276144E-4</v>
      </c>
      <c r="D10" s="7">
        <f t="shared" si="0"/>
        <v>3.8832886463482366E-3</v>
      </c>
      <c r="E10" s="7">
        <f t="shared" si="0"/>
        <v>0.99611671135365176</v>
      </c>
      <c r="F10" s="32">
        <f t="shared" si="0"/>
        <v>98722.9521402143</v>
      </c>
      <c r="G10" s="32">
        <f t="shared" si="0"/>
        <v>383.1281305858497</v>
      </c>
      <c r="H10" s="32">
        <f t="shared" si="0"/>
        <v>492772.60259225953</v>
      </c>
      <c r="I10" s="33">
        <f t="shared" si="0"/>
        <v>6069861.1207742263</v>
      </c>
      <c r="J10" s="31">
        <f t="shared" si="2"/>
        <v>0.99733721638179529</v>
      </c>
      <c r="K10" s="30">
        <f t="shared" si="1"/>
        <v>61.477101259461321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1.3669361586559909E-3</v>
      </c>
      <c r="D11" s="7">
        <f t="shared" si="0"/>
        <v>6.8079217656859831E-3</v>
      </c>
      <c r="E11" s="7">
        <f t="shared" si="0"/>
        <v>0.9931920782343141</v>
      </c>
      <c r="F11" s="32">
        <f t="shared" si="0"/>
        <v>98339.824009628443</v>
      </c>
      <c r="G11" s="32">
        <f t="shared" si="0"/>
        <v>668.47762366913389</v>
      </c>
      <c r="H11" s="32">
        <f t="shared" si="0"/>
        <v>490129.84851407149</v>
      </c>
      <c r="I11" s="33">
        <f t="shared" si="0"/>
        <v>5577088.5181819666</v>
      </c>
      <c r="J11" s="31">
        <f t="shared" si="2"/>
        <v>0.99463152658357945</v>
      </c>
      <c r="K11" s="30">
        <f t="shared" si="1"/>
        <v>56.7009773485522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1.803185832628926E-3</v>
      </c>
      <c r="D12" s="7">
        <f t="shared" si="0"/>
        <v>8.9677248248184026E-3</v>
      </c>
      <c r="E12" s="7">
        <f t="shared" si="0"/>
        <v>0.99103227517518167</v>
      </c>
      <c r="F12" s="32">
        <f t="shared" si="0"/>
        <v>97671.346385959303</v>
      </c>
      <c r="G12" s="32">
        <f t="shared" si="0"/>
        <v>873.22451139897998</v>
      </c>
      <c r="H12" s="32">
        <f t="shared" si="0"/>
        <v>486236.27818486316</v>
      </c>
      <c r="I12" s="33">
        <f t="shared" si="0"/>
        <v>5086958.669667895</v>
      </c>
      <c r="J12" s="31">
        <f t="shared" si="2"/>
        <v>0.99203812588789408</v>
      </c>
      <c r="K12" s="30">
        <f t="shared" si="1"/>
        <v>52.060169996353665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2.0997584327871687E-3</v>
      </c>
      <c r="D13" s="7">
        <f t="shared" si="0"/>
        <v>1.0436019517279892E-2</v>
      </c>
      <c r="E13" s="7">
        <f t="shared" si="0"/>
        <v>0.9895639804827201</v>
      </c>
      <c r="F13" s="32">
        <f t="shared" si="0"/>
        <v>96798.121874560326</v>
      </c>
      <c r="G13" s="32">
        <f t="shared" si="0"/>
        <v>1005.8261689629028</v>
      </c>
      <c r="H13" s="32">
        <f t="shared" si="0"/>
        <v>481526.02826066443</v>
      </c>
      <c r="I13" s="33">
        <f t="shared" si="0"/>
        <v>4600722.3914830312</v>
      </c>
      <c r="J13" s="31">
        <f t="shared" si="2"/>
        <v>0.99027628222492037</v>
      </c>
      <c r="K13" s="30">
        <f t="shared" si="1"/>
        <v>47.494004710401477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2.4743713842795417E-3</v>
      </c>
      <c r="D14" s="7">
        <f t="shared" si="0"/>
        <v>1.2289889355351771E-2</v>
      </c>
      <c r="E14" s="7">
        <f t="shared" si="0"/>
        <v>0.9877101106446482</v>
      </c>
      <c r="F14" s="32">
        <f t="shared" si="0"/>
        <v>95792.295705597426</v>
      </c>
      <c r="G14" s="32">
        <f t="shared" si="0"/>
        <v>1171.4900991536799</v>
      </c>
      <c r="H14" s="32">
        <f t="shared" si="0"/>
        <v>476121.61826888972</v>
      </c>
      <c r="I14" s="33">
        <f t="shared" si="0"/>
        <v>4119196.3632223671</v>
      </c>
      <c r="J14" s="31">
        <f t="shared" si="2"/>
        <v>0.9887239564708562</v>
      </c>
      <c r="K14" s="30">
        <f t="shared" si="1"/>
        <v>42.954781138783758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3.1683042834870717E-3</v>
      </c>
      <c r="D15" s="7">
        <f t="shared" si="0"/>
        <v>1.5712165782828174E-2</v>
      </c>
      <c r="E15" s="7">
        <f t="shared" si="0"/>
        <v>0.98428783421717181</v>
      </c>
      <c r="F15" s="32">
        <f t="shared" si="0"/>
        <v>94620.805606443755</v>
      </c>
      <c r="G15" s="32">
        <f t="shared" si="0"/>
        <v>1478.4880439159062</v>
      </c>
      <c r="H15" s="32">
        <f t="shared" si="0"/>
        <v>469566.34104343265</v>
      </c>
      <c r="I15" s="33">
        <f t="shared" si="0"/>
        <v>3643074.7449534778</v>
      </c>
      <c r="J15" s="31">
        <f t="shared" si="2"/>
        <v>0.98616006391009625</v>
      </c>
      <c r="K15" s="30">
        <f t="shared" si="1"/>
        <v>38.445030384564305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4.3376788899341743E-3</v>
      </c>
      <c r="D16" s="7">
        <f t="shared" si="4"/>
        <v>2.1450234237007842E-2</v>
      </c>
      <c r="E16" s="7">
        <f t="shared" si="4"/>
        <v>0.97854976576299224</v>
      </c>
      <c r="F16" s="32">
        <f t="shared" si="4"/>
        <v>93142.317562527838</v>
      </c>
      <c r="G16" s="32">
        <f t="shared" si="4"/>
        <v>1984.7441141800632</v>
      </c>
      <c r="H16" s="32">
        <f t="shared" si="4"/>
        <v>461001.41187327879</v>
      </c>
      <c r="I16" s="33">
        <f t="shared" si="4"/>
        <v>3173508.4039100446</v>
      </c>
      <c r="J16" s="31">
        <f t="shared" si="2"/>
        <v>0.98164980338559493</v>
      </c>
      <c r="K16" s="30">
        <f t="shared" si="1"/>
        <v>34.003882880377986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6.2283572049119818E-3</v>
      </c>
      <c r="D17" s="7">
        <f t="shared" si="4"/>
        <v>3.0654553009647485E-2</v>
      </c>
      <c r="E17" s="7">
        <f t="shared" si="4"/>
        <v>0.96934544699035252</v>
      </c>
      <c r="F17" s="32">
        <f t="shared" si="4"/>
        <v>91157.573448347772</v>
      </c>
      <c r="G17" s="32">
        <f t="shared" si="4"/>
        <v>2771.0514838814638</v>
      </c>
      <c r="H17" s="32">
        <f t="shared" si="4"/>
        <v>449240.81823400373</v>
      </c>
      <c r="I17" s="33">
        <f t="shared" si="4"/>
        <v>2712506.9920367659</v>
      </c>
      <c r="J17" s="31">
        <f t="shared" si="2"/>
        <v>0.97429821555633989</v>
      </c>
      <c r="K17" s="30">
        <f t="shared" si="1"/>
        <v>29.675039377063356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9.1592131412346657E-3</v>
      </c>
      <c r="D18" s="7">
        <f t="shared" si="4"/>
        <v>4.4751699207517592E-2</v>
      </c>
      <c r="E18" s="7">
        <f t="shared" si="4"/>
        <v>0.95524830079248246</v>
      </c>
      <c r="F18" s="32">
        <f t="shared" si="4"/>
        <v>88386.521964466316</v>
      </c>
      <c r="G18" s="32">
        <f t="shared" si="4"/>
        <v>3913.1699580659106</v>
      </c>
      <c r="H18" s="32">
        <f t="shared" si="4"/>
        <v>432687.9015796865</v>
      </c>
      <c r="I18" s="33">
        <f t="shared" si="4"/>
        <v>2263266.1738027623</v>
      </c>
      <c r="J18" s="31">
        <f t="shared" si="2"/>
        <v>0.96280280337612401</v>
      </c>
      <c r="K18" s="30">
        <f t="shared" si="1"/>
        <v>25.507349755492534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1.3650891250611925E-2</v>
      </c>
      <c r="D19" s="7">
        <f t="shared" si="4"/>
        <v>6.5949396752964101E-2</v>
      </c>
      <c r="E19" s="7">
        <f t="shared" si="4"/>
        <v>0.93405060324703593</v>
      </c>
      <c r="F19" s="32">
        <f t="shared" si="4"/>
        <v>84473.352006400397</v>
      </c>
      <c r="G19" s="32">
        <f t="shared" si="4"/>
        <v>5490.4955871104266</v>
      </c>
      <c r="H19" s="32">
        <f t="shared" si="4"/>
        <v>409366.31975981838</v>
      </c>
      <c r="I19" s="33">
        <f t="shared" si="4"/>
        <v>1830578.2722230754</v>
      </c>
      <c r="J19" s="31">
        <f t="shared" si="2"/>
        <v>0.9454235662975663</v>
      </c>
      <c r="K19" s="30">
        <f t="shared" si="1"/>
        <v>21.548042524591263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2.0567619522479728E-2</v>
      </c>
      <c r="D20" s="7">
        <f t="shared" si="4"/>
        <v>9.7679136780007003E-2</v>
      </c>
      <c r="E20" s="7">
        <f t="shared" si="4"/>
        <v>0.90232086321999305</v>
      </c>
      <c r="F20" s="32">
        <f t="shared" si="4"/>
        <v>78982.856419289979</v>
      </c>
      <c r="G20" s="32">
        <f t="shared" si="4"/>
        <v>7563.9285103036091</v>
      </c>
      <c r="H20" s="32">
        <f t="shared" si="4"/>
        <v>376939.94747013913</v>
      </c>
      <c r="I20" s="33">
        <f t="shared" si="4"/>
        <v>1421211.9524632571</v>
      </c>
      <c r="J20" s="31">
        <f t="shared" si="2"/>
        <v>0.91943320141448859</v>
      </c>
      <c r="K20" s="30">
        <f t="shared" si="1"/>
        <v>17.841380365188147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3.1351612289537555E-2</v>
      </c>
      <c r="D21" s="7">
        <f t="shared" si="4"/>
        <v>0.14502351457332338</v>
      </c>
      <c r="E21" s="7">
        <f t="shared" si="4"/>
        <v>0.85497648542667659</v>
      </c>
      <c r="F21" s="32">
        <f t="shared" si="4"/>
        <v>71418.92790898637</v>
      </c>
      <c r="G21" s="32">
        <f t="shared" si="4"/>
        <v>10082.098645593862</v>
      </c>
      <c r="H21" s="32">
        <f t="shared" si="4"/>
        <v>332941.8304870954</v>
      </c>
      <c r="I21" s="33">
        <f t="shared" si="4"/>
        <v>1044272.0049931179</v>
      </c>
      <c r="J21" s="31">
        <f t="shared" si="2"/>
        <v>0.88055628710957845</v>
      </c>
      <c r="K21" s="30">
        <f t="shared" si="1"/>
        <v>14.43341211779418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4.8482408949454006E-2</v>
      </c>
      <c r="D22" s="7">
        <f t="shared" si="4"/>
        <v>0.21545822404207235</v>
      </c>
      <c r="E22" s="7">
        <f t="shared" si="4"/>
        <v>0.78454177595792762</v>
      </c>
      <c r="F22" s="32">
        <f t="shared" si="4"/>
        <v>61336.829263392501</v>
      </c>
      <c r="G22" s="32">
        <f t="shared" si="4"/>
        <v>12761.538026959599</v>
      </c>
      <c r="H22" s="32">
        <f t="shared" si="4"/>
        <v>275871.10639266996</v>
      </c>
      <c r="I22" s="33">
        <f t="shared" si="4"/>
        <v>711330.17450602259</v>
      </c>
      <c r="J22" s="31">
        <f t="shared" si="2"/>
        <v>0.82323865010525421</v>
      </c>
      <c r="K22" s="30">
        <f t="shared" si="1"/>
        <v>11.370492675113823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7.6664428745467722E-2</v>
      </c>
      <c r="D23" s="7">
        <f t="shared" si="4"/>
        <v>0.31949752328134418</v>
      </c>
      <c r="E23" s="7">
        <f t="shared" si="4"/>
        <v>0.68050247671865582</v>
      </c>
      <c r="F23" s="32">
        <f t="shared" si="4"/>
        <v>48575.291236432902</v>
      </c>
      <c r="G23" s="32">
        <f t="shared" si="4"/>
        <v>14883.078641597676</v>
      </c>
      <c r="H23" s="32">
        <f t="shared" si="4"/>
        <v>206088.5825962711</v>
      </c>
      <c r="I23" s="33">
        <f t="shared" si="4"/>
        <v>435459.06811335258</v>
      </c>
      <c r="J23" s="31">
        <f t="shared" si="2"/>
        <v>0.73730011568661524</v>
      </c>
      <c r="K23" s="30">
        <f t="shared" si="1"/>
        <v>8.7031634879798414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0.11783833260701118</v>
      </c>
      <c r="D24" s="7">
        <f t="shared" si="4"/>
        <v>0.44771934646787681</v>
      </c>
      <c r="E24" s="7">
        <f t="shared" si="4"/>
        <v>0.55228065353212308</v>
      </c>
      <c r="F24" s="32">
        <f t="shared" si="4"/>
        <v>33692.212594835226</v>
      </c>
      <c r="G24" s="32">
        <f t="shared" si="4"/>
        <v>14332.493357011121</v>
      </c>
      <c r="H24" s="32">
        <f t="shared" si="4"/>
        <v>131833.47941978401</v>
      </c>
      <c r="I24" s="33">
        <f t="shared" si="4"/>
        <v>229370.48551708151</v>
      </c>
      <c r="J24" s="31">
        <f t="shared" si="2"/>
        <v>0.6229417363497578</v>
      </c>
      <c r="K24" s="30">
        <f t="shared" si="1"/>
        <v>6.5156903358142984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0.18295795709265694</v>
      </c>
      <c r="D25" s="7">
        <f t="shared" si="4"/>
        <v>0.60581514189724517</v>
      </c>
      <c r="E25" s="7">
        <f t="shared" si="4"/>
        <v>0.39418485810275483</v>
      </c>
      <c r="F25" s="32">
        <f t="shared" si="4"/>
        <v>19359.719237824105</v>
      </c>
      <c r="G25" s="32">
        <f t="shared" si="4"/>
        <v>11094.761507729374</v>
      </c>
      <c r="H25" s="32">
        <f t="shared" si="4"/>
        <v>67264.031718318991</v>
      </c>
      <c r="I25" s="33">
        <f t="shared" si="4"/>
        <v>97537.006097297504</v>
      </c>
      <c r="J25" s="31">
        <f t="shared" si="2"/>
        <v>0.48373828941198194</v>
      </c>
      <c r="K25" s="30">
        <f t="shared" si="1"/>
        <v>4.7292329669225373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0.28446371409406801</v>
      </c>
      <c r="D26" s="7">
        <f t="shared" si="5"/>
        <v>0.77059673652056704</v>
      </c>
      <c r="E26" s="7">
        <f t="shared" si="5"/>
        <v>0.22940326347943304</v>
      </c>
      <c r="F26" s="32">
        <f t="shared" si="5"/>
        <v>8264.9577300947312</v>
      </c>
      <c r="G26" s="32">
        <f t="shared" si="5"/>
        <v>6050.6098929411346</v>
      </c>
      <c r="H26" s="32">
        <f t="shared" si="5"/>
        <v>24149.535613674139</v>
      </c>
      <c r="I26" s="33">
        <f t="shared" si="5"/>
        <v>30272.974378978521</v>
      </c>
      <c r="J26" s="31">
        <f t="shared" si="2"/>
        <v>0.32439279199083826</v>
      </c>
      <c r="K26" s="30">
        <f t="shared" si="1"/>
        <v>3.3542251226478035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0.41558020612430036</v>
      </c>
      <c r="D27" s="7">
        <f t="shared" si="6"/>
        <v>1</v>
      </c>
      <c r="E27" s="7">
        <f t="shared" si="6"/>
        <v>0</v>
      </c>
      <c r="F27" s="32">
        <f t="shared" si="6"/>
        <v>2214.347837153598</v>
      </c>
      <c r="G27" s="32">
        <f t="shared" si="6"/>
        <v>2214.347837153598</v>
      </c>
      <c r="H27" s="32">
        <f t="shared" si="6"/>
        <v>6123.4387653043786</v>
      </c>
      <c r="I27" s="33">
        <f t="shared" si="6"/>
        <v>6123.4387653043786</v>
      </c>
      <c r="J27" s="31">
        <f t="shared" si="2"/>
        <v>0.1688658389248249</v>
      </c>
      <c r="K27" s="30">
        <f t="shared" si="1"/>
        <v>2.4691825570032684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9.1890889981471064E-3</v>
      </c>
      <c r="D29" s="7">
        <v>9.115748622752726E-3</v>
      </c>
      <c r="E29" s="7">
        <v>0.99088425137724723</v>
      </c>
      <c r="F29" s="32">
        <v>100000</v>
      </c>
      <c r="G29" s="32">
        <v>911.57486227527261</v>
      </c>
      <c r="H29" s="32">
        <v>99201.875448054008</v>
      </c>
      <c r="I29" s="33">
        <v>7187445.5029332563</v>
      </c>
      <c r="J29" s="31"/>
      <c r="K29" s="30">
        <v>71.874455029332566</v>
      </c>
    </row>
    <row r="30" spans="1:11" ht="13.5" customHeight="1" x14ac:dyDescent="0.2">
      <c r="A30" s="6">
        <v>1</v>
      </c>
      <c r="B30" s="8">
        <v>4</v>
      </c>
      <c r="C30" s="7">
        <v>6.1613930509838832E-4</v>
      </c>
      <c r="D30" s="7">
        <v>2.4609058531121194E-3</v>
      </c>
      <c r="E30" s="7">
        <v>0.99753909414688791</v>
      </c>
      <c r="F30" s="32">
        <v>99088.425137724727</v>
      </c>
      <c r="G30" s="32">
        <v>243.84728539708885</v>
      </c>
      <c r="H30" s="32">
        <v>395766.48231871857</v>
      </c>
      <c r="I30" s="33">
        <v>7088243.6274852026</v>
      </c>
      <c r="J30" s="31">
        <v>0.98993671553354512</v>
      </c>
      <c r="K30" s="30">
        <v>71.534527041207184</v>
      </c>
    </row>
    <row r="31" spans="1:11" ht="13.5" customHeight="1" x14ac:dyDescent="0.2">
      <c r="A31" s="6">
        <v>5</v>
      </c>
      <c r="B31" s="8">
        <v>5</v>
      </c>
      <c r="C31" s="7">
        <v>2.4295916679226991E-4</v>
      </c>
      <c r="D31" s="7">
        <v>1.2140100842956403E-3</v>
      </c>
      <c r="E31" s="7">
        <v>0.99878598991570433</v>
      </c>
      <c r="F31" s="32">
        <v>98844.577852327639</v>
      </c>
      <c r="G31" s="32">
        <v>119.99831429067126</v>
      </c>
      <c r="H31" s="32">
        <v>493903.21787393111</v>
      </c>
      <c r="I31" s="33">
        <v>6692477.1451664837</v>
      </c>
      <c r="J31" s="31">
        <v>0.99784806467700837</v>
      </c>
      <c r="K31" s="30">
        <v>67.707073979970332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3.5907054730288575E-4</v>
      </c>
      <c r="D32" s="7">
        <v>1.7939937486255227E-3</v>
      </c>
      <c r="E32" s="7">
        <v>0.99820600625137446</v>
      </c>
      <c r="F32" s="32">
        <v>98724.579538036967</v>
      </c>
      <c r="G32" s="32">
        <v>177.11127852692152</v>
      </c>
      <c r="H32" s="32">
        <v>493249.25103791192</v>
      </c>
      <c r="I32" s="33">
        <v>6198573.9272925528</v>
      </c>
      <c r="J32" s="31">
        <v>0.99867592108665693</v>
      </c>
      <c r="K32" s="30">
        <v>62.786531543589341</v>
      </c>
    </row>
    <row r="33" spans="1:11" ht="13.5" customHeight="1" x14ac:dyDescent="0.2">
      <c r="A33" s="9">
        <f t="shared" si="7"/>
        <v>15</v>
      </c>
      <c r="B33" s="8">
        <v>5</v>
      </c>
      <c r="C33" s="7">
        <v>1.0411765023656365E-3</v>
      </c>
      <c r="D33" s="7">
        <v>5.194405556050238E-3</v>
      </c>
      <c r="E33" s="7">
        <v>0.99480559444394978</v>
      </c>
      <c r="F33" s="32">
        <v>98547.468259510046</v>
      </c>
      <c r="G33" s="32">
        <v>511.89551666188345</v>
      </c>
      <c r="H33" s="32">
        <v>491651.04619516071</v>
      </c>
      <c r="I33" s="33">
        <v>5705324.6762546413</v>
      </c>
      <c r="J33" s="31">
        <v>0.99675984334616174</v>
      </c>
      <c r="K33" s="30">
        <v>57.894178074981291</v>
      </c>
    </row>
    <row r="34" spans="1:11" ht="13.5" customHeight="1" x14ac:dyDescent="0.2">
      <c r="A34" s="9">
        <f t="shared" si="7"/>
        <v>20</v>
      </c>
      <c r="B34" s="8">
        <v>5</v>
      </c>
      <c r="C34" s="7">
        <v>2.0046109739987805E-3</v>
      </c>
      <c r="D34" s="7">
        <v>9.9763082383085497E-3</v>
      </c>
      <c r="E34" s="7">
        <v>0.99002369176169147</v>
      </c>
      <c r="F34" s="32">
        <v>98035.572742848162</v>
      </c>
      <c r="G34" s="32">
        <v>978.03309200177318</v>
      </c>
      <c r="H34" s="32">
        <v>487891.7179879552</v>
      </c>
      <c r="I34" s="33">
        <v>5213673.6300594807</v>
      </c>
      <c r="J34" s="31">
        <v>0.99235366580362516</v>
      </c>
      <c r="K34" s="30">
        <v>53.181447144040128</v>
      </c>
    </row>
    <row r="35" spans="1:11" ht="13.5" customHeight="1" x14ac:dyDescent="0.2">
      <c r="A35" s="9">
        <f t="shared" si="7"/>
        <v>25</v>
      </c>
      <c r="B35" s="8">
        <v>5</v>
      </c>
      <c r="C35" s="7">
        <v>2.637474722658436E-3</v>
      </c>
      <c r="D35" s="7">
        <v>1.3103033332633194E-2</v>
      </c>
      <c r="E35" s="7">
        <v>0.98689696666736682</v>
      </c>
      <c r="F35" s="32">
        <v>97057.539650846389</v>
      </c>
      <c r="G35" s="32">
        <v>1271.7481772284082</v>
      </c>
      <c r="H35" s="32">
        <v>482184.02485637955</v>
      </c>
      <c r="I35" s="33">
        <v>4725781.9120715251</v>
      </c>
      <c r="J35" s="31">
        <v>0.98830131170269919</v>
      </c>
      <c r="K35" s="30">
        <v>48.690518315959743</v>
      </c>
    </row>
    <row r="36" spans="1:11" ht="13.5" customHeight="1" x14ac:dyDescent="0.2">
      <c r="A36" s="9">
        <f t="shared" si="7"/>
        <v>30</v>
      </c>
      <c r="B36" s="8">
        <v>5</v>
      </c>
      <c r="C36" s="7">
        <v>2.9288062836427035E-3</v>
      </c>
      <c r="D36" s="7">
        <v>1.4538609147083263E-2</v>
      </c>
      <c r="E36" s="7">
        <v>0.98546139085291673</v>
      </c>
      <c r="F36" s="32">
        <v>95785.791473617981</v>
      </c>
      <c r="G36" s="32">
        <v>1392.5921840789524</v>
      </c>
      <c r="H36" s="32">
        <v>475481.15143583878</v>
      </c>
      <c r="I36" s="33">
        <v>4243597.8872151459</v>
      </c>
      <c r="J36" s="31">
        <v>0.98609893095786982</v>
      </c>
      <c r="K36" s="30">
        <v>44.302999661321884</v>
      </c>
    </row>
    <row r="37" spans="1:11" ht="13.5" customHeight="1" x14ac:dyDescent="0.2">
      <c r="A37" s="9">
        <f t="shared" si="7"/>
        <v>35</v>
      </c>
      <c r="B37" s="8">
        <v>5</v>
      </c>
      <c r="C37" s="7">
        <v>3.2717022591239211E-3</v>
      </c>
      <c r="D37" s="7">
        <v>1.6228828340147331E-2</v>
      </c>
      <c r="E37" s="7">
        <v>0.98377117165985262</v>
      </c>
      <c r="F37" s="32">
        <v>94393.199289539029</v>
      </c>
      <c r="G37" s="32">
        <v>1531.891027747246</v>
      </c>
      <c r="H37" s="32">
        <v>468224.46128011891</v>
      </c>
      <c r="I37" s="33">
        <v>3768116.7357793069</v>
      </c>
      <c r="J37" s="31">
        <v>0.98473821699597053</v>
      </c>
      <c r="K37" s="30">
        <v>39.919366693156483</v>
      </c>
    </row>
    <row r="38" spans="1:11" ht="13.5" customHeight="1" x14ac:dyDescent="0.2">
      <c r="A38" s="9">
        <f t="shared" si="7"/>
        <v>40</v>
      </c>
      <c r="B38" s="8">
        <v>5</v>
      </c>
      <c r="C38" s="7">
        <v>4.0705710155161286E-3</v>
      </c>
      <c r="D38" s="7">
        <v>2.0155848313263752E-2</v>
      </c>
      <c r="E38" s="7">
        <v>0.97984415168673622</v>
      </c>
      <c r="F38" s="32">
        <v>92861.308261791783</v>
      </c>
      <c r="G38" s="32">
        <v>1871.6984434959013</v>
      </c>
      <c r="H38" s="32">
        <v>459812.2564036827</v>
      </c>
      <c r="I38" s="33">
        <v>3299892.2744991882</v>
      </c>
      <c r="J38" s="31">
        <v>0.98203382016087459</v>
      </c>
      <c r="K38" s="30">
        <v>35.535707349677132</v>
      </c>
    </row>
    <row r="39" spans="1:11" ht="13.5" customHeight="1" x14ac:dyDescent="0.2">
      <c r="A39" s="9">
        <f t="shared" si="7"/>
        <v>45</v>
      </c>
      <c r="B39" s="8">
        <v>5</v>
      </c>
      <c r="C39" s="7">
        <v>5.5278799796936243E-3</v>
      </c>
      <c r="D39" s="7">
        <v>2.728127705573747E-2</v>
      </c>
      <c r="E39" s="7">
        <v>0.97271872294426254</v>
      </c>
      <c r="F39" s="32">
        <v>90989.609818295881</v>
      </c>
      <c r="G39" s="32">
        <v>2482.3127546463802</v>
      </c>
      <c r="H39" s="32">
        <v>449053.30140397861</v>
      </c>
      <c r="I39" s="33">
        <v>2840080.0180955054</v>
      </c>
      <c r="J39" s="31">
        <v>0.97660141753538099</v>
      </c>
      <c r="K39" s="30">
        <v>31.213234387608416</v>
      </c>
    </row>
    <row r="40" spans="1:11" ht="13.5" customHeight="1" x14ac:dyDescent="0.2">
      <c r="A40" s="9">
        <f t="shared" si="7"/>
        <v>50</v>
      </c>
      <c r="B40" s="8">
        <v>5</v>
      </c>
      <c r="C40" s="7">
        <v>7.9554898592427824E-3</v>
      </c>
      <c r="D40" s="7">
        <v>3.9042798679488046E-2</v>
      </c>
      <c r="E40" s="7">
        <v>0.96095720132051199</v>
      </c>
      <c r="F40" s="32">
        <v>88507.297063649501</v>
      </c>
      <c r="G40" s="32">
        <v>3455.5725809217111</v>
      </c>
      <c r="H40" s="32">
        <v>434363.26889499911</v>
      </c>
      <c r="I40" s="33">
        <v>2391026.7166915266</v>
      </c>
      <c r="J40" s="31">
        <v>0.96728666182154621</v>
      </c>
      <c r="K40" s="30">
        <v>27.015023574519894</v>
      </c>
    </row>
    <row r="41" spans="1:11" ht="13.5" customHeight="1" x14ac:dyDescent="0.2">
      <c r="A41" s="9">
        <f t="shared" si="7"/>
        <v>55</v>
      </c>
      <c r="B41" s="8">
        <v>5</v>
      </c>
      <c r="C41" s="7">
        <v>1.1679084099705103E-2</v>
      </c>
      <c r="D41" s="7">
        <v>5.6825327785053156E-2</v>
      </c>
      <c r="E41" s="7">
        <v>0.94317467221494689</v>
      </c>
      <c r="F41" s="32">
        <v>85051.72448272779</v>
      </c>
      <c r="G41" s="32">
        <v>4833.092122415037</v>
      </c>
      <c r="H41" s="32">
        <v>413824.58428714226</v>
      </c>
      <c r="I41" s="33">
        <v>1956663.4477965273</v>
      </c>
      <c r="J41" s="31">
        <v>0.95271542029760858</v>
      </c>
      <c r="K41" s="30">
        <v>23.005570547765721</v>
      </c>
    </row>
    <row r="42" spans="1:11" ht="13.5" customHeight="1" x14ac:dyDescent="0.2">
      <c r="A42" s="9">
        <f t="shared" si="7"/>
        <v>60</v>
      </c>
      <c r="B42" s="8">
        <v>5</v>
      </c>
      <c r="C42" s="7">
        <v>1.7488907442383166E-2</v>
      </c>
      <c r="D42" s="7">
        <v>8.3961763303438366E-2</v>
      </c>
      <c r="E42" s="7">
        <v>0.91603823669656159</v>
      </c>
      <c r="F42" s="32">
        <v>80218.632360312753</v>
      </c>
      <c r="G42" s="32">
        <v>6735.2978227621206</v>
      </c>
      <c r="H42" s="32">
        <v>385118.27253654442</v>
      </c>
      <c r="I42" s="33">
        <v>1542838.8635093849</v>
      </c>
      <c r="J42" s="31">
        <v>0.93063169071975849</v>
      </c>
      <c r="K42" s="30">
        <v>19.232924049110149</v>
      </c>
    </row>
    <row r="43" spans="1:11" ht="13.5" customHeight="1" x14ac:dyDescent="0.2">
      <c r="A43" s="9">
        <f t="shared" si="7"/>
        <v>65</v>
      </c>
      <c r="B43" s="8">
        <v>5</v>
      </c>
      <c r="C43" s="7">
        <v>2.6323456719580023E-2</v>
      </c>
      <c r="D43" s="7">
        <v>0.12383652340750925</v>
      </c>
      <c r="E43" s="7">
        <v>0.87616347659249072</v>
      </c>
      <c r="F43" s="32">
        <v>73483.334537550632</v>
      </c>
      <c r="G43" s="32">
        <v>9099.9206775212224</v>
      </c>
      <c r="H43" s="32">
        <v>345696.2652914988</v>
      </c>
      <c r="I43" s="33">
        <v>1157720.5909728406</v>
      </c>
      <c r="J43" s="31">
        <v>0.89763662215922302</v>
      </c>
      <c r="K43" s="30">
        <v>15.754872832849401</v>
      </c>
    </row>
    <row r="44" spans="1:11" ht="13.5" customHeight="1" x14ac:dyDescent="0.2">
      <c r="A44" s="9">
        <f t="shared" si="7"/>
        <v>70</v>
      </c>
      <c r="B44" s="8">
        <v>5</v>
      </c>
      <c r="C44" s="7">
        <v>3.997435393821628E-2</v>
      </c>
      <c r="D44" s="7">
        <v>0.18229292199389127</v>
      </c>
      <c r="E44" s="7">
        <v>0.81770707800610876</v>
      </c>
      <c r="F44" s="32">
        <v>64383.41386002941</v>
      </c>
      <c r="G44" s="32">
        <v>11736.640640486759</v>
      </c>
      <c r="H44" s="32">
        <v>293604.26083750406</v>
      </c>
      <c r="I44" s="33">
        <v>812024.32568134181</v>
      </c>
      <c r="J44" s="31">
        <v>0.84931279367432677</v>
      </c>
      <c r="K44" s="30">
        <v>12.61232166791739</v>
      </c>
    </row>
    <row r="45" spans="1:11" ht="13.5" customHeight="1" x14ac:dyDescent="0.2">
      <c r="A45" s="9">
        <f t="shared" si="7"/>
        <v>75</v>
      </c>
      <c r="B45" s="8">
        <v>5</v>
      </c>
      <c r="C45" s="7">
        <v>6.0958417804484237E-2</v>
      </c>
      <c r="D45" s="7">
        <v>0.26521157855548338</v>
      </c>
      <c r="E45" s="7">
        <v>0.73478842144451662</v>
      </c>
      <c r="F45" s="32">
        <v>52646.773219542651</v>
      </c>
      <c r="G45" s="32">
        <v>13962.533831407454</v>
      </c>
      <c r="H45" s="32">
        <v>229050.13506404261</v>
      </c>
      <c r="I45" s="33">
        <v>518420.06484383775</v>
      </c>
      <c r="J45" s="31">
        <v>0.78013219021644553</v>
      </c>
      <c r="K45" s="30">
        <v>9.8471384500997026</v>
      </c>
    </row>
    <row r="46" spans="1:11" ht="13.5" customHeight="1" x14ac:dyDescent="0.2">
      <c r="A46" s="9">
        <f t="shared" si="7"/>
        <v>80</v>
      </c>
      <c r="B46" s="8">
        <v>5</v>
      </c>
      <c r="C46" s="7">
        <v>9.4215189357498563E-2</v>
      </c>
      <c r="D46" s="7">
        <v>0.38079334634865214</v>
      </c>
      <c r="E46" s="7">
        <v>0.61920665365134786</v>
      </c>
      <c r="F46" s="32">
        <v>38684.239388135196</v>
      </c>
      <c r="G46" s="32">
        <v>14730.700967560337</v>
      </c>
      <c r="H46" s="32">
        <v>156351.65696759196</v>
      </c>
      <c r="I46" s="33">
        <v>289369.92977979517</v>
      </c>
      <c r="J46" s="31">
        <v>0.6826088835262023</v>
      </c>
      <c r="K46" s="30">
        <v>7.4803055289888301</v>
      </c>
    </row>
    <row r="47" spans="1:11" ht="13.5" customHeight="1" x14ac:dyDescent="0.2">
      <c r="A47" s="9">
        <v>85</v>
      </c>
      <c r="B47" s="8">
        <v>5</v>
      </c>
      <c r="C47" s="7">
        <v>0.14341863680771874</v>
      </c>
      <c r="D47" s="7">
        <v>0.52127461777150197</v>
      </c>
      <c r="E47" s="7">
        <v>0.47872538222849803</v>
      </c>
      <c r="F47" s="32">
        <v>23953.53842057486</v>
      </c>
      <c r="G47" s="32">
        <v>12486.371584460147</v>
      </c>
      <c r="H47" s="32">
        <v>87062.405991214488</v>
      </c>
      <c r="I47" s="33">
        <v>133018.27281220321</v>
      </c>
      <c r="J47" s="31">
        <v>0.55683711755776588</v>
      </c>
      <c r="K47" s="30">
        <v>5.5531784271983531</v>
      </c>
    </row>
    <row r="48" spans="1:11" ht="13.5" customHeight="1" x14ac:dyDescent="0.2">
      <c r="A48" s="9">
        <v>90</v>
      </c>
      <c r="B48" s="8">
        <v>5</v>
      </c>
      <c r="C48" s="7">
        <v>0.21946079557402312</v>
      </c>
      <c r="D48" s="7">
        <v>0.68227506875078814</v>
      </c>
      <c r="E48" s="7">
        <v>0.31772493124921186</v>
      </c>
      <c r="F48" s="32">
        <v>11467.166836114713</v>
      </c>
      <c r="G48" s="32">
        <v>7823.7620414869234</v>
      </c>
      <c r="H48" s="32">
        <v>35649.930189230559</v>
      </c>
      <c r="I48" s="33">
        <v>45955.86682098874</v>
      </c>
      <c r="J48" s="31">
        <v>0.40947559148351598</v>
      </c>
      <c r="K48" s="30">
        <v>4.0076042738172486</v>
      </c>
    </row>
    <row r="49" spans="1:12" ht="13.5" customHeight="1" x14ac:dyDescent="0.2">
      <c r="A49" s="9">
        <v>95</v>
      </c>
      <c r="B49" s="8">
        <v>5</v>
      </c>
      <c r="C49" s="7">
        <v>0.33616720336814765</v>
      </c>
      <c r="D49" s="7">
        <v>0.83619689726092328</v>
      </c>
      <c r="E49" s="7">
        <v>0.16380310273907672</v>
      </c>
      <c r="F49" s="32">
        <v>3643.4047946277897</v>
      </c>
      <c r="G49" s="32">
        <v>3046.6037847333291</v>
      </c>
      <c r="H49" s="32">
        <v>9062.763274372408</v>
      </c>
      <c r="I49" s="33">
        <v>10305.936631758181</v>
      </c>
      <c r="J49" s="31">
        <v>0.25421545641932747</v>
      </c>
      <c r="K49" s="30">
        <v>2.8286553958962539</v>
      </c>
    </row>
    <row r="50" spans="1:12" ht="13.5" customHeight="1" x14ac:dyDescent="0.2">
      <c r="A50" s="9" t="s">
        <v>3</v>
      </c>
      <c r="B50" s="34" t="s">
        <v>10</v>
      </c>
      <c r="C50" s="7">
        <v>0.48006258045093037</v>
      </c>
      <c r="D50" s="7">
        <v>1</v>
      </c>
      <c r="E50" s="7">
        <v>0</v>
      </c>
      <c r="F50" s="32">
        <v>596.80100989446055</v>
      </c>
      <c r="G50" s="32">
        <v>596.80100989446055</v>
      </c>
      <c r="H50" s="32">
        <v>1243.1733573857723</v>
      </c>
      <c r="I50" s="33">
        <v>1243.1733573857723</v>
      </c>
      <c r="J50" s="31">
        <v>0.12062691648567689</v>
      </c>
      <c r="K50" s="30">
        <v>2.0830617522004822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5.9997932463443388E-3</v>
      </c>
      <c r="D52" s="7">
        <v>5.9688731613295387E-3</v>
      </c>
      <c r="E52" s="7">
        <v>0.99403112683867045</v>
      </c>
      <c r="F52" s="32">
        <v>100000</v>
      </c>
      <c r="G52" s="32">
        <v>596.88731613295386</v>
      </c>
      <c r="H52" s="32">
        <v>99484.647491250813</v>
      </c>
      <c r="I52" s="33">
        <v>7939772.1717907591</v>
      </c>
      <c r="J52" s="31"/>
      <c r="K52" s="30">
        <v>79.397721717907586</v>
      </c>
      <c r="L52" s="29"/>
    </row>
    <row r="53" spans="1:12" ht="13.5" customHeight="1" x14ac:dyDescent="0.2">
      <c r="A53" s="6">
        <v>1</v>
      </c>
      <c r="B53" s="8">
        <v>4</v>
      </c>
      <c r="C53" s="7">
        <v>5.5632042212387732E-4</v>
      </c>
      <c r="D53" s="7">
        <v>2.2223140756601634E-3</v>
      </c>
      <c r="E53" s="7">
        <v>0.9977776859243398</v>
      </c>
      <c r="F53" s="32">
        <v>99403.112683867046</v>
      </c>
      <c r="G53" s="32">
        <v>220.90493648179108</v>
      </c>
      <c r="H53" s="32">
        <v>397082.19884942786</v>
      </c>
      <c r="I53" s="33">
        <v>7840287.524299508</v>
      </c>
      <c r="J53" s="31">
        <v>0.99313369268135743</v>
      </c>
      <c r="K53" s="30">
        <v>78.873662128006714</v>
      </c>
    </row>
    <row r="54" spans="1:12" ht="13.5" customHeight="1" x14ac:dyDescent="0.2">
      <c r="A54" s="6">
        <v>5</v>
      </c>
      <c r="B54" s="8">
        <v>5</v>
      </c>
      <c r="C54" s="7">
        <v>2.3605621526564665E-4</v>
      </c>
      <c r="D54" s="7">
        <v>1.1795533819317892E-3</v>
      </c>
      <c r="E54" s="7">
        <v>0.99882044661806824</v>
      </c>
      <c r="F54" s="32">
        <v>99182.207747385255</v>
      </c>
      <c r="G54" s="32">
        <v>116.99070857588958</v>
      </c>
      <c r="H54" s="32">
        <v>495605.28810577473</v>
      </c>
      <c r="I54" s="33">
        <v>7443205.3254500804</v>
      </c>
      <c r="J54" s="31">
        <v>0.99806358752705715</v>
      </c>
      <c r="K54" s="30">
        <v>75.045771761884438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3.1921895956362178E-4</v>
      </c>
      <c r="D55" s="7">
        <v>1.5949415054346714E-3</v>
      </c>
      <c r="E55" s="7">
        <v>0.99840505849456529</v>
      </c>
      <c r="F55" s="32">
        <v>99065.217038809365</v>
      </c>
      <c r="G55" s="32">
        <v>158.00322640009108</v>
      </c>
      <c r="H55" s="32">
        <v>494968.17675267288</v>
      </c>
      <c r="I55" s="33">
        <v>6947600.0373443058</v>
      </c>
      <c r="J55" s="31">
        <v>0.99871447829877502</v>
      </c>
      <c r="K55" s="30">
        <v>70.131578418917144</v>
      </c>
    </row>
    <row r="56" spans="1:12" ht="13.5" customHeight="1" x14ac:dyDescent="0.2">
      <c r="A56" s="9">
        <f t="shared" si="8"/>
        <v>15</v>
      </c>
      <c r="B56" s="8">
        <v>5</v>
      </c>
      <c r="C56" s="7">
        <v>5.0191234953071446E-4</v>
      </c>
      <c r="D56" s="7">
        <v>2.5065890129957048E-3</v>
      </c>
      <c r="E56" s="7">
        <v>0.99749341098700428</v>
      </c>
      <c r="F56" s="32">
        <v>98907.213812409274</v>
      </c>
      <c r="G56" s="32">
        <v>247.91973544820212</v>
      </c>
      <c r="H56" s="32">
        <v>493950.25980134943</v>
      </c>
      <c r="I56" s="33">
        <v>6452631.8605916332</v>
      </c>
      <c r="J56" s="31">
        <v>0.99794346990547622</v>
      </c>
      <c r="K56" s="30">
        <v>65.239244053825132</v>
      </c>
    </row>
    <row r="57" spans="1:12" ht="13.5" customHeight="1" x14ac:dyDescent="0.2">
      <c r="A57" s="9">
        <f t="shared" si="8"/>
        <v>20</v>
      </c>
      <c r="B57" s="8">
        <v>5</v>
      </c>
      <c r="C57" s="7">
        <v>6.973645300816226E-4</v>
      </c>
      <c r="D57" s="7">
        <v>3.4810510168600726E-3</v>
      </c>
      <c r="E57" s="7">
        <v>0.99651894898313997</v>
      </c>
      <c r="F57" s="32">
        <v>98659.294076961072</v>
      </c>
      <c r="G57" s="32">
        <v>343.43803596930229</v>
      </c>
      <c r="H57" s="32">
        <v>492479.93144862819</v>
      </c>
      <c r="I57" s="33">
        <v>5958681.6007902836</v>
      </c>
      <c r="J57" s="31">
        <v>0.99702332709914443</v>
      </c>
      <c r="K57" s="30">
        <v>60.396556214380574</v>
      </c>
    </row>
    <row r="58" spans="1:12" ht="13.5" customHeight="1" x14ac:dyDescent="0.2">
      <c r="A58" s="9">
        <f t="shared" si="8"/>
        <v>25</v>
      </c>
      <c r="B58" s="8">
        <v>5</v>
      </c>
      <c r="C58" s="7">
        <v>9.2716539500466372E-4</v>
      </c>
      <c r="D58" s="7">
        <v>4.625566116940716E-3</v>
      </c>
      <c r="E58" s="7">
        <v>0.99537443388305924</v>
      </c>
      <c r="F58" s="32">
        <v>98315.85604099177</v>
      </c>
      <c r="G58" s="32">
        <v>454.7664924612327</v>
      </c>
      <c r="H58" s="32">
        <v>490491.22725179489</v>
      </c>
      <c r="I58" s="33">
        <v>5466201.6693416554</v>
      </c>
      <c r="J58" s="31">
        <v>0.99596185738780552</v>
      </c>
      <c r="K58" s="30">
        <v>55.598373339317511</v>
      </c>
    </row>
    <row r="59" spans="1:12" ht="13.5" customHeight="1" x14ac:dyDescent="0.2">
      <c r="A59" s="9">
        <f t="shared" si="8"/>
        <v>30</v>
      </c>
      <c r="B59" s="8">
        <v>5</v>
      </c>
      <c r="C59" s="7">
        <v>1.229241193737958E-3</v>
      </c>
      <c r="D59" s="7">
        <v>6.1282163020579018E-3</v>
      </c>
      <c r="E59" s="7">
        <v>0.99387178369794205</v>
      </c>
      <c r="F59" s="32">
        <v>97861.089548530537</v>
      </c>
      <c r="G59" s="32">
        <v>599.71392430845299</v>
      </c>
      <c r="H59" s="32">
        <v>487873.27284794545</v>
      </c>
      <c r="I59" s="33">
        <v>4975710.4420898603</v>
      </c>
      <c r="J59" s="31">
        <v>0.99466258669188079</v>
      </c>
      <c r="K59" s="30">
        <v>50.844625428192714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1.6371576202465548E-3</v>
      </c>
      <c r="D60" s="7">
        <v>8.153922672259754E-3</v>
      </c>
      <c r="E60" s="7">
        <v>0.99184607732774022</v>
      </c>
      <c r="F60" s="32">
        <v>97261.375624222084</v>
      </c>
      <c r="G60" s="32">
        <v>793.06173583751661</v>
      </c>
      <c r="H60" s="32">
        <v>484413.79500043619</v>
      </c>
      <c r="I60" s="33">
        <v>4487837.1692419145</v>
      </c>
      <c r="J60" s="31">
        <v>0.99290906462796236</v>
      </c>
      <c r="K60" s="30">
        <v>46.142028533310793</v>
      </c>
    </row>
    <row r="61" spans="1:12" ht="13.5" customHeight="1" x14ac:dyDescent="0.2">
      <c r="A61" s="9">
        <f t="shared" si="8"/>
        <v>40</v>
      </c>
      <c r="B61" s="8">
        <v>5</v>
      </c>
      <c r="C61" s="7">
        <v>2.2209057182035891E-3</v>
      </c>
      <c r="D61" s="7">
        <v>1.1046208029467978E-2</v>
      </c>
      <c r="E61" s="7">
        <v>0.98895379197053201</v>
      </c>
      <c r="F61" s="32">
        <v>96468.313888384568</v>
      </c>
      <c r="G61" s="32">
        <v>1065.6090634631109</v>
      </c>
      <c r="H61" s="32">
        <v>479808.32987590483</v>
      </c>
      <c r="I61" s="33">
        <v>4003423.3742414787</v>
      </c>
      <c r="J61" s="31">
        <v>0.99049270443562154</v>
      </c>
      <c r="K61" s="30">
        <v>41.499879212914465</v>
      </c>
    </row>
    <row r="62" spans="1:12" ht="13.5" customHeight="1" x14ac:dyDescent="0.2">
      <c r="A62" s="9">
        <f t="shared" si="8"/>
        <v>45</v>
      </c>
      <c r="B62" s="8">
        <v>5</v>
      </c>
      <c r="C62" s="7">
        <v>3.0879433463204191E-3</v>
      </c>
      <c r="D62" s="7">
        <v>1.5327519739768571E-2</v>
      </c>
      <c r="E62" s="7">
        <v>0.98467248026023146</v>
      </c>
      <c r="F62" s="32">
        <v>95402.704824921457</v>
      </c>
      <c r="G62" s="32">
        <v>1462.2868414312979</v>
      </c>
      <c r="H62" s="32">
        <v>473547.17280475795</v>
      </c>
      <c r="I62" s="33">
        <v>3523615.0443655737</v>
      </c>
      <c r="J62" s="31">
        <v>0.98695071202126439</v>
      </c>
      <c r="K62" s="30">
        <v>36.934121006652234</v>
      </c>
    </row>
    <row r="63" spans="1:12" ht="13.5" customHeight="1" x14ac:dyDescent="0.2">
      <c r="A63" s="9">
        <f t="shared" si="8"/>
        <v>50</v>
      </c>
      <c r="B63" s="8">
        <v>5</v>
      </c>
      <c r="C63" s="7">
        <v>4.4148325112911609E-3</v>
      </c>
      <c r="D63" s="7">
        <v>2.1846723095559066E-2</v>
      </c>
      <c r="E63" s="7">
        <v>0.97815327690444098</v>
      </c>
      <c r="F63" s="32">
        <v>93940.417983490159</v>
      </c>
      <c r="G63" s="32">
        <v>2052.2902991663868</v>
      </c>
      <c r="H63" s="32">
        <v>464862.55003276997</v>
      </c>
      <c r="I63" s="33">
        <v>3050067.8715608157</v>
      </c>
      <c r="J63" s="31">
        <v>0.98166049071616224</v>
      </c>
      <c r="K63" s="30">
        <v>32.468110500603252</v>
      </c>
    </row>
    <row r="64" spans="1:12" ht="13.5" customHeight="1" x14ac:dyDescent="0.2">
      <c r="A64" s="9">
        <f t="shared" si="8"/>
        <v>55</v>
      </c>
      <c r="B64" s="8">
        <v>5</v>
      </c>
      <c r="C64" s="7">
        <v>6.5132969769694802E-3</v>
      </c>
      <c r="D64" s="7">
        <v>3.2074141689244301E-2</v>
      </c>
      <c r="E64" s="7">
        <v>0.96792585831075573</v>
      </c>
      <c r="F64" s="32">
        <v>91888.127684323772</v>
      </c>
      <c r="G64" s="32">
        <v>2947.2328269063728</v>
      </c>
      <c r="H64" s="32">
        <v>452494.77143872948</v>
      </c>
      <c r="I64" s="33">
        <v>2585205.3215280459</v>
      </c>
      <c r="J64" s="31">
        <v>0.97339476240198608</v>
      </c>
      <c r="K64" s="30">
        <v>28.134269210592318</v>
      </c>
    </row>
    <row r="65" spans="1:11" ht="13.5" customHeight="1" x14ac:dyDescent="0.2">
      <c r="A65" s="9">
        <f t="shared" si="8"/>
        <v>60</v>
      </c>
      <c r="B65" s="8">
        <v>5</v>
      </c>
      <c r="C65" s="7">
        <v>9.6208955691333906E-3</v>
      </c>
      <c r="D65" s="7">
        <v>4.7036042617759267E-2</v>
      </c>
      <c r="E65" s="7">
        <v>0.95296395738224071</v>
      </c>
      <c r="F65" s="32">
        <v>88940.894857417399</v>
      </c>
      <c r="G65" s="32">
        <v>4183.4277209751308</v>
      </c>
      <c r="H65" s="32">
        <v>434827.26643419499</v>
      </c>
      <c r="I65" s="33">
        <v>2132710.5500893164</v>
      </c>
      <c r="J65" s="31">
        <v>0.96095533889074614</v>
      </c>
      <c r="K65" s="30">
        <v>23.978964384249782</v>
      </c>
    </row>
    <row r="66" spans="1:11" ht="13.5" customHeight="1" x14ac:dyDescent="0.2">
      <c r="A66" s="9">
        <f t="shared" si="8"/>
        <v>65</v>
      </c>
      <c r="B66" s="8">
        <v>5</v>
      </c>
      <c r="C66" s="7">
        <v>1.4523872469681922E-2</v>
      </c>
      <c r="D66" s="7">
        <v>7.0213344589341461E-2</v>
      </c>
      <c r="E66" s="7">
        <v>0.92978665541065852</v>
      </c>
      <c r="F66" s="32">
        <v>84757.467136442268</v>
      </c>
      <c r="G66" s="32">
        <v>5951.1052465708053</v>
      </c>
      <c r="H66" s="32">
        <v>409746.45425960125</v>
      </c>
      <c r="I66" s="33">
        <v>1697883.2836551212</v>
      </c>
      <c r="J66" s="31">
        <v>0.94232005646686057</v>
      </c>
      <c r="K66" s="30">
        <v>20.032256047975984</v>
      </c>
    </row>
    <row r="67" spans="1:11" ht="13.5" customHeight="1" x14ac:dyDescent="0.2">
      <c r="A67" s="9">
        <f t="shared" si="8"/>
        <v>70</v>
      </c>
      <c r="B67" s="8">
        <v>5</v>
      </c>
      <c r="C67" s="7">
        <v>2.2297556790453425E-2</v>
      </c>
      <c r="D67" s="7">
        <v>0.1058898727512347</v>
      </c>
      <c r="E67" s="7">
        <v>0.89411012724876526</v>
      </c>
      <c r="F67" s="32">
        <v>78806.361889871463</v>
      </c>
      <c r="G67" s="32">
        <v>8344.7956325062405</v>
      </c>
      <c r="H67" s="32">
        <v>374247.08504740836</v>
      </c>
      <c r="I67" s="33">
        <v>1288136.82939552</v>
      </c>
      <c r="J67" s="31">
        <v>0.91336259571461309</v>
      </c>
      <c r="K67" s="30">
        <v>16.345594422892361</v>
      </c>
    </row>
    <row r="68" spans="1:11" ht="13.5" customHeight="1" x14ac:dyDescent="0.2">
      <c r="A68" s="9">
        <f t="shared" si="8"/>
        <v>75</v>
      </c>
      <c r="B68" s="8">
        <v>5</v>
      </c>
      <c r="C68" s="7">
        <v>3.5382343890933123E-2</v>
      </c>
      <c r="D68" s="7">
        <v>0.1632161818490237</v>
      </c>
      <c r="E68" s="7">
        <v>0.83678381815097636</v>
      </c>
      <c r="F68" s="32">
        <v>70461.566257365223</v>
      </c>
      <c r="G68" s="32">
        <v>11500.467811629154</v>
      </c>
      <c r="H68" s="32">
        <v>325034.08612723928</v>
      </c>
      <c r="I68" s="33">
        <v>913889.74434811156</v>
      </c>
      <c r="J68" s="31">
        <v>0.86850131667976804</v>
      </c>
      <c r="K68" s="30">
        <v>12.970045840452551</v>
      </c>
    </row>
    <row r="69" spans="1:11" ht="13.5" customHeight="1" x14ac:dyDescent="0.2">
      <c r="A69" s="9">
        <f t="shared" si="8"/>
        <v>80</v>
      </c>
      <c r="B69" s="8">
        <v>5</v>
      </c>
      <c r="C69" s="7">
        <v>5.8235770308644852E-2</v>
      </c>
      <c r="D69" s="7">
        <v>0.25513565248373216</v>
      </c>
      <c r="E69" s="7">
        <v>0.74486434751626784</v>
      </c>
      <c r="F69" s="32">
        <v>58961.098445736068</v>
      </c>
      <c r="G69" s="32">
        <v>15043.078323110436</v>
      </c>
      <c r="H69" s="32">
        <v>258313.37412355572</v>
      </c>
      <c r="I69" s="33">
        <v>588855.65822087228</v>
      </c>
      <c r="J69" s="31">
        <v>0.79472703063651984</v>
      </c>
      <c r="K69" s="30">
        <v>9.9871894137592516</v>
      </c>
    </row>
    <row r="70" spans="1:11" ht="13.5" customHeight="1" x14ac:dyDescent="0.2">
      <c r="A70" s="9">
        <v>85</v>
      </c>
      <c r="B70" s="8">
        <v>5</v>
      </c>
      <c r="C70" s="7">
        <v>9.0978488794788107E-2</v>
      </c>
      <c r="D70" s="7">
        <v>0.37048480370092979</v>
      </c>
      <c r="E70" s="7">
        <v>0.62951519629907016</v>
      </c>
      <c r="F70" s="32">
        <v>43918.020122625632</v>
      </c>
      <c r="G70" s="32">
        <v>16270.959064064442</v>
      </c>
      <c r="H70" s="32">
        <v>178844.02433596543</v>
      </c>
      <c r="I70" s="33">
        <v>330542.28409731656</v>
      </c>
      <c r="J70" s="31">
        <v>0.69235294123958624</v>
      </c>
      <c r="K70" s="30">
        <v>7.5263475715524839</v>
      </c>
    </row>
    <row r="71" spans="1:11" ht="13.5" customHeight="1" x14ac:dyDescent="0.2">
      <c r="A71" s="9">
        <v>90</v>
      </c>
      <c r="B71" s="8">
        <v>5</v>
      </c>
      <c r="C71" s="7">
        <v>0.14462922837155043</v>
      </c>
      <c r="D71" s="7">
        <v>0.52553065125685017</v>
      </c>
      <c r="E71" s="7">
        <v>0.47446934874314983</v>
      </c>
      <c r="F71" s="32">
        <v>27647.06105856119</v>
      </c>
      <c r="G71" s="32">
        <v>14529.378003443564</v>
      </c>
      <c r="H71" s="32">
        <v>100459.48641942415</v>
      </c>
      <c r="I71" s="33">
        <v>151698.25976135113</v>
      </c>
      <c r="J71" s="31">
        <v>0.56171564463740264</v>
      </c>
      <c r="K71" s="30">
        <v>5.4869578882192345</v>
      </c>
    </row>
    <row r="72" spans="1:11" ht="13.5" customHeight="1" x14ac:dyDescent="0.2">
      <c r="A72" s="9">
        <v>95</v>
      </c>
      <c r="B72" s="8">
        <v>5</v>
      </c>
      <c r="C72" s="7">
        <v>0.2301739904241549</v>
      </c>
      <c r="D72" s="7">
        <v>0.7017152229264495</v>
      </c>
      <c r="E72" s="7">
        <v>0.2982847770735505</v>
      </c>
      <c r="F72" s="32">
        <v>13117.683055117626</v>
      </c>
      <c r="G72" s="32">
        <v>9204.8778893003746</v>
      </c>
      <c r="H72" s="32">
        <v>39990.955851866733</v>
      </c>
      <c r="I72" s="33">
        <v>51238.773341926979</v>
      </c>
      <c r="J72" s="31">
        <v>0.39808043299069024</v>
      </c>
      <c r="K72" s="30">
        <v>3.9060841100240715</v>
      </c>
    </row>
    <row r="73" spans="1:11" ht="13.5" customHeight="1" x14ac:dyDescent="0.2">
      <c r="A73" s="9" t="s">
        <v>3</v>
      </c>
      <c r="B73" s="34" t="s">
        <v>10</v>
      </c>
      <c r="C73" s="7">
        <v>0.34787239117944607</v>
      </c>
      <c r="D73" s="7">
        <v>1</v>
      </c>
      <c r="E73" s="7">
        <v>0</v>
      </c>
      <c r="F73" s="32">
        <v>3912.8051658172517</v>
      </c>
      <c r="G73" s="32">
        <v>3912.8051658172517</v>
      </c>
      <c r="H73" s="32">
        <v>11247.817490060243</v>
      </c>
      <c r="I73" s="33">
        <v>11247.817490060243</v>
      </c>
      <c r="J73" s="31">
        <v>0.21951769639372942</v>
      </c>
      <c r="K73" s="30">
        <v>2.8746173176018481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0.13037947756472229</v>
      </c>
      <c r="E75" s="40" t="s">
        <v>6</v>
      </c>
      <c r="F75" s="17" t="s">
        <v>8</v>
      </c>
      <c r="G75" s="18">
        <f>+(H29-F30)/G29</f>
        <v>0.12445528614743852</v>
      </c>
      <c r="H75" s="40" t="s">
        <v>7</v>
      </c>
      <c r="I75" s="15" t="s">
        <v>8</v>
      </c>
      <c r="J75" s="16">
        <f>(H52-F53)/G52</f>
        <v>0.1366000000000088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1.5956543082491161</v>
      </c>
      <c r="E76" s="41"/>
      <c r="F76" s="20" t="s">
        <v>9</v>
      </c>
      <c r="G76" s="18">
        <f>+(H30-4*F31)/G30</f>
        <v>1.5918606958281456</v>
      </c>
      <c r="H76" s="41"/>
      <c r="I76" s="19" t="s">
        <v>9</v>
      </c>
      <c r="J76" s="16">
        <f>(H53-4*F54)/G53</f>
        <v>1.5996376790609677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K15" sqref="K1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5.1426770678914303E-3</v>
      </c>
      <c r="D6" s="7">
        <f t="shared" si="0"/>
        <v>5.1192958683275117E-3</v>
      </c>
      <c r="E6" s="7">
        <f t="shared" si="0"/>
        <v>0.99488070413167251</v>
      </c>
      <c r="F6" s="32">
        <f t="shared" si="0"/>
        <v>100000</v>
      </c>
      <c r="G6" s="32">
        <f t="shared" si="0"/>
        <v>511.92958683275117</v>
      </c>
      <c r="H6" s="32">
        <f t="shared" si="0"/>
        <v>99551.930583549925</v>
      </c>
      <c r="I6" s="33">
        <f t="shared" si="0"/>
        <v>8072007.1549231056</v>
      </c>
      <c r="J6" s="31"/>
      <c r="K6" s="30">
        <f t="shared" ref="K6:K27" si="1">+K29*0.5122+K52*0.4878</f>
        <v>80.720071549231065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8.4962224344154738E-4</v>
      </c>
      <c r="D7" s="7">
        <f t="shared" si="0"/>
        <v>3.3910193281909088E-3</v>
      </c>
      <c r="E7" s="7">
        <f t="shared" si="0"/>
        <v>0.99660898067180914</v>
      </c>
      <c r="F7" s="32">
        <f t="shared" si="0"/>
        <v>99488.070413167254</v>
      </c>
      <c r="G7" s="32">
        <f t="shared" si="0"/>
        <v>337.37089294285084</v>
      </c>
      <c r="H7" s="32">
        <f t="shared" si="0"/>
        <v>397078.07331746782</v>
      </c>
      <c r="I7" s="33">
        <f t="shared" si="0"/>
        <v>7972455.2243395559</v>
      </c>
      <c r="J7" s="31">
        <f t="shared" ref="J7:J27" si="2">+J30*0.5122+J53*0.4878</f>
        <v>0.99326000780203549</v>
      </c>
      <c r="K7" s="30">
        <f t="shared" si="1"/>
        <v>80.133233525208965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1.8814410300453072E-4</v>
      </c>
      <c r="D8" s="7">
        <f t="shared" si="0"/>
        <v>9.4023483580243244E-4</v>
      </c>
      <c r="E8" s="7">
        <f t="shared" si="0"/>
        <v>0.99905976516419759</v>
      </c>
      <c r="F8" s="32">
        <f t="shared" si="0"/>
        <v>99150.6995202244</v>
      </c>
      <c r="G8" s="32">
        <f t="shared" si="0"/>
        <v>93.227775260418412</v>
      </c>
      <c r="H8" s="32">
        <f t="shared" si="0"/>
        <v>495498.31208826869</v>
      </c>
      <c r="I8" s="33">
        <f t="shared" si="0"/>
        <v>7575377.1510220878</v>
      </c>
      <c r="J8" s="31">
        <f t="shared" si="2"/>
        <v>0.99772129162011325</v>
      </c>
      <c r="K8" s="30">
        <f t="shared" si="1"/>
        <v>76.401311458789777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2.7664066628294319E-4</v>
      </c>
      <c r="D9" s="7">
        <f t="shared" si="0"/>
        <v>1.3823888778013546E-3</v>
      </c>
      <c r="E9" s="7">
        <f t="shared" si="0"/>
        <v>0.9986176111221986</v>
      </c>
      <c r="F9" s="32">
        <f t="shared" si="0"/>
        <v>99057.471744963987</v>
      </c>
      <c r="G9" s="32">
        <f t="shared" si="0"/>
        <v>136.93418462222257</v>
      </c>
      <c r="H9" s="32">
        <f t="shared" si="0"/>
        <v>494995.58410619106</v>
      </c>
      <c r="I9" s="33">
        <f t="shared" si="0"/>
        <v>7079878.8389338199</v>
      </c>
      <c r="J9" s="31">
        <f t="shared" si="2"/>
        <v>0.9989854282693662</v>
      </c>
      <c r="K9" s="30">
        <f t="shared" si="1"/>
        <v>71.471227450925738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6.2921907274517532E-4</v>
      </c>
      <c r="D10" s="7">
        <f t="shared" si="0"/>
        <v>3.1412547239403222E-3</v>
      </c>
      <c r="E10" s="7">
        <f t="shared" si="0"/>
        <v>0.99685874527605955</v>
      </c>
      <c r="F10" s="32">
        <f t="shared" si="0"/>
        <v>98920.537560341763</v>
      </c>
      <c r="G10" s="32">
        <f t="shared" si="0"/>
        <v>310.68219777642616</v>
      </c>
      <c r="H10" s="32">
        <f t="shared" si="0"/>
        <v>493908.94090274523</v>
      </c>
      <c r="I10" s="33">
        <f t="shared" si="0"/>
        <v>6584883.2548276279</v>
      </c>
      <c r="J10" s="31">
        <f t="shared" si="2"/>
        <v>0.99780453530528956</v>
      </c>
      <c r="K10" s="30">
        <f t="shared" si="1"/>
        <v>66.566093845041905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1.0233768752983758E-3</v>
      </c>
      <c r="D11" s="7">
        <f t="shared" si="0"/>
        <v>5.1019980854131227E-3</v>
      </c>
      <c r="E11" s="7">
        <f t="shared" si="0"/>
        <v>0.99489800191458677</v>
      </c>
      <c r="F11" s="32">
        <f t="shared" si="0"/>
        <v>98609.855362565329</v>
      </c>
      <c r="G11" s="32">
        <f t="shared" si="0"/>
        <v>502.75258190364337</v>
      </c>
      <c r="H11" s="32">
        <f t="shared" si="0"/>
        <v>491857.6584049071</v>
      </c>
      <c r="I11" s="33">
        <f t="shared" si="0"/>
        <v>6090974.3139248835</v>
      </c>
      <c r="J11" s="31">
        <f t="shared" si="2"/>
        <v>0.99584526944449503</v>
      </c>
      <c r="K11" s="30">
        <f t="shared" si="1"/>
        <v>61.764455645984128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1.2911023896227331E-3</v>
      </c>
      <c r="D12" s="7">
        <f t="shared" si="0"/>
        <v>6.4310594173220253E-3</v>
      </c>
      <c r="E12" s="7">
        <f t="shared" si="0"/>
        <v>0.99356894058267797</v>
      </c>
      <c r="F12" s="32">
        <f t="shared" si="0"/>
        <v>98107.102780661691</v>
      </c>
      <c r="G12" s="32">
        <f t="shared" si="0"/>
        <v>629.82815227336926</v>
      </c>
      <c r="H12" s="32">
        <f t="shared" si="0"/>
        <v>488998.40836163476</v>
      </c>
      <c r="I12" s="33">
        <f t="shared" si="0"/>
        <v>5599116.6555199753</v>
      </c>
      <c r="J12" s="31">
        <f t="shared" si="2"/>
        <v>0.9941798087652074</v>
      </c>
      <c r="K12" s="30">
        <f t="shared" si="1"/>
        <v>57.062108563875043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1.4570960676609972E-3</v>
      </c>
      <c r="D13" s="7">
        <f t="shared" si="0"/>
        <v>7.2553520889981973E-3</v>
      </c>
      <c r="E13" s="7">
        <f t="shared" si="0"/>
        <v>0.99274464791100181</v>
      </c>
      <c r="F13" s="32">
        <f t="shared" si="0"/>
        <v>97477.274628388317</v>
      </c>
      <c r="G13" s="32">
        <f t="shared" si="0"/>
        <v>705.36160829871301</v>
      </c>
      <c r="H13" s="32">
        <f t="shared" si="0"/>
        <v>485649.27083794982</v>
      </c>
      <c r="I13" s="33">
        <f t="shared" si="0"/>
        <v>5110118.2471583411</v>
      </c>
      <c r="J13" s="31">
        <f t="shared" si="2"/>
        <v>0.993135566602659</v>
      </c>
      <c r="K13" s="30">
        <f t="shared" si="1"/>
        <v>52.40825876258198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1.6432867059842271E-3</v>
      </c>
      <c r="D14" s="7">
        <f t="shared" si="0"/>
        <v>8.1802442228850452E-3</v>
      </c>
      <c r="E14" s="7">
        <f t="shared" si="0"/>
        <v>0.9918197557771149</v>
      </c>
      <c r="F14" s="32">
        <f t="shared" si="0"/>
        <v>96771.913020089603</v>
      </c>
      <c r="G14" s="32">
        <f t="shared" si="0"/>
        <v>789.22630571915124</v>
      </c>
      <c r="H14" s="32">
        <f t="shared" si="0"/>
        <v>481931.58974643168</v>
      </c>
      <c r="I14" s="33">
        <f t="shared" si="0"/>
        <v>4624468.9763203915</v>
      </c>
      <c r="J14" s="31">
        <f t="shared" si="2"/>
        <v>0.99232284645392199</v>
      </c>
      <c r="K14" s="30">
        <f t="shared" si="1"/>
        <v>47.766647825320319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1.9977011182976704E-3</v>
      </c>
      <c r="D15" s="7">
        <f t="shared" si="0"/>
        <v>9.9372523962625928E-3</v>
      </c>
      <c r="E15" s="7">
        <f t="shared" si="0"/>
        <v>0.99006274760373736</v>
      </c>
      <c r="F15" s="32">
        <f t="shared" si="0"/>
        <v>95982.686714370459</v>
      </c>
      <c r="G15" s="32">
        <f t="shared" si="0"/>
        <v>950.7383021958899</v>
      </c>
      <c r="H15" s="32">
        <f t="shared" si="0"/>
        <v>477621.97858492751</v>
      </c>
      <c r="I15" s="33">
        <f t="shared" si="0"/>
        <v>4142537.3865739596</v>
      </c>
      <c r="J15" s="31">
        <f t="shared" si="2"/>
        <v>0.99102965032678814</v>
      </c>
      <c r="K15" s="30">
        <f t="shared" si="1"/>
        <v>43.134249654338532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2.6224825488892069E-3</v>
      </c>
      <c r="D16" s="7">
        <f t="shared" si="4"/>
        <v>1.3026248907934874E-2</v>
      </c>
      <c r="E16" s="7">
        <f t="shared" si="4"/>
        <v>0.98697375109206509</v>
      </c>
      <c r="F16" s="32">
        <f t="shared" si="4"/>
        <v>95031.948412174563</v>
      </c>
      <c r="G16" s="32">
        <f t="shared" si="4"/>
        <v>1233.4772942719997</v>
      </c>
      <c r="H16" s="32">
        <f t="shared" si="4"/>
        <v>472221.35767540982</v>
      </c>
      <c r="I16" s="33">
        <f t="shared" si="4"/>
        <v>3664915.4079890321</v>
      </c>
      <c r="J16" s="31">
        <f t="shared" si="2"/>
        <v>0.98865448251819121</v>
      </c>
      <c r="K16" s="30">
        <f t="shared" si="1"/>
        <v>38.536041191116567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3.6892477772378861E-3</v>
      </c>
      <c r="D17" s="7">
        <f t="shared" si="4"/>
        <v>1.8277911750026823E-2</v>
      </c>
      <c r="E17" s="7">
        <f t="shared" si="4"/>
        <v>0.9817220882499732</v>
      </c>
      <c r="F17" s="32">
        <f t="shared" si="4"/>
        <v>93798.471117902562</v>
      </c>
      <c r="G17" s="32">
        <f t="shared" si="4"/>
        <v>1707.0973591096995</v>
      </c>
      <c r="H17" s="32">
        <f t="shared" si="4"/>
        <v>464961.21117029106</v>
      </c>
      <c r="I17" s="33">
        <f t="shared" si="4"/>
        <v>3192694.0503136227</v>
      </c>
      <c r="J17" s="31">
        <f t="shared" si="2"/>
        <v>0.98456519877847115</v>
      </c>
      <c r="K17" s="30">
        <f t="shared" si="1"/>
        <v>34.004173931004033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5.4113119214131908E-3</v>
      </c>
      <c r="D18" s="7">
        <f t="shared" si="4"/>
        <v>2.6698094411892581E-2</v>
      </c>
      <c r="E18" s="7">
        <f t="shared" si="4"/>
        <v>0.97330190558810736</v>
      </c>
      <c r="F18" s="32">
        <f t="shared" si="4"/>
        <v>92091.373758792863</v>
      </c>
      <c r="G18" s="32">
        <f t="shared" si="4"/>
        <v>2445.8500305210032</v>
      </c>
      <c r="H18" s="32">
        <f t="shared" si="4"/>
        <v>454703.24303360074</v>
      </c>
      <c r="I18" s="33">
        <f t="shared" si="4"/>
        <v>2727732.8391433316</v>
      </c>
      <c r="J18" s="31">
        <f t="shared" si="2"/>
        <v>0.97783357639480084</v>
      </c>
      <c r="K18" s="30">
        <f t="shared" si="1"/>
        <v>29.580384816609964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8.1550655972697887E-3</v>
      </c>
      <c r="D19" s="7">
        <f t="shared" si="4"/>
        <v>3.9966853027336519E-2</v>
      </c>
      <c r="E19" s="7">
        <f t="shared" si="4"/>
        <v>0.96003314697266351</v>
      </c>
      <c r="F19" s="32">
        <f t="shared" si="4"/>
        <v>89645.523728271859</v>
      </c>
      <c r="G19" s="32">
        <f t="shared" si="4"/>
        <v>3558.7592217409242</v>
      </c>
      <c r="H19" s="32">
        <f t="shared" si="4"/>
        <v>439865.8534139191</v>
      </c>
      <c r="I19" s="33">
        <f t="shared" si="4"/>
        <v>2273029.5961097311</v>
      </c>
      <c r="J19" s="31">
        <f t="shared" si="2"/>
        <v>0.9671750831242194</v>
      </c>
      <c r="K19" s="30">
        <f t="shared" si="1"/>
        <v>25.308804646237078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1.2521718944985029E-2</v>
      </c>
      <c r="D20" s="7">
        <f t="shared" si="4"/>
        <v>6.072609076336119E-2</v>
      </c>
      <c r="E20" s="7">
        <f t="shared" si="4"/>
        <v>0.93927390923663878</v>
      </c>
      <c r="F20" s="32">
        <f t="shared" si="4"/>
        <v>86086.764506530933</v>
      </c>
      <c r="G20" s="32">
        <f t="shared" si="4"/>
        <v>5182.2724098829904</v>
      </c>
      <c r="H20" s="32">
        <f t="shared" si="4"/>
        <v>418253.86317480169</v>
      </c>
      <c r="I20" s="33">
        <f t="shared" si="4"/>
        <v>1833163.7426958117</v>
      </c>
      <c r="J20" s="31">
        <f t="shared" si="2"/>
        <v>0.95048796184073114</v>
      </c>
      <c r="K20" s="30">
        <f t="shared" si="1"/>
        <v>21.237861591502323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1.9564017466356602E-2</v>
      </c>
      <c r="D21" s="7">
        <f t="shared" si="4"/>
        <v>9.3303518941715888E-2</v>
      </c>
      <c r="E21" s="7">
        <f t="shared" si="4"/>
        <v>0.90669648105828404</v>
      </c>
      <c r="F21" s="32">
        <f t="shared" si="4"/>
        <v>80904.49209664794</v>
      </c>
      <c r="G21" s="32">
        <f t="shared" si="4"/>
        <v>7463.862567405984</v>
      </c>
      <c r="H21" s="32">
        <f t="shared" si="4"/>
        <v>386905.95973719598</v>
      </c>
      <c r="I21" s="33">
        <f t="shared" si="4"/>
        <v>1414909.87952101</v>
      </c>
      <c r="J21" s="31">
        <f t="shared" si="2"/>
        <v>0.92430328810375739</v>
      </c>
      <c r="K21" s="30">
        <f t="shared" si="1"/>
        <v>17.421117038987781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3.1107710199738466E-2</v>
      </c>
      <c r="D22" s="7">
        <f t="shared" si="4"/>
        <v>0.14448631749790231</v>
      </c>
      <c r="E22" s="7">
        <f t="shared" si="4"/>
        <v>0.85551368250209769</v>
      </c>
      <c r="F22" s="32">
        <f t="shared" si="4"/>
        <v>73440.629529241967</v>
      </c>
      <c r="G22" s="32">
        <f t="shared" si="4"/>
        <v>10466.995138649105</v>
      </c>
      <c r="H22" s="32">
        <f t="shared" si="4"/>
        <v>342419.69112068554</v>
      </c>
      <c r="I22" s="33">
        <f t="shared" si="4"/>
        <v>1028003.9197838141</v>
      </c>
      <c r="J22" s="31">
        <f t="shared" si="2"/>
        <v>0.8835740033091708</v>
      </c>
      <c r="K22" s="30">
        <f t="shared" si="1"/>
        <v>13.919519626002309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5.0725894998316007E-2</v>
      </c>
      <c r="D23" s="7">
        <f t="shared" si="4"/>
        <v>0.2253945289270633</v>
      </c>
      <c r="E23" s="7">
        <f t="shared" si="4"/>
        <v>0.77460547107293676</v>
      </c>
      <c r="F23" s="32">
        <f t="shared" si="4"/>
        <v>62973.634390592859</v>
      </c>
      <c r="G23" s="32">
        <f t="shared" si="4"/>
        <v>13985.640324586453</v>
      </c>
      <c r="H23" s="32">
        <f t="shared" si="4"/>
        <v>281168.28097984777</v>
      </c>
      <c r="I23" s="33">
        <f t="shared" si="4"/>
        <v>685584.22866312857</v>
      </c>
      <c r="J23" s="31">
        <f t="shared" si="2"/>
        <v>0.81858406069243173</v>
      </c>
      <c r="K23" s="30">
        <f t="shared" si="1"/>
        <v>10.801262820231464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8.0062061014295041E-2</v>
      </c>
      <c r="D24" s="7">
        <f t="shared" si="4"/>
        <v>0.33302815832013177</v>
      </c>
      <c r="E24" s="7">
        <f t="shared" si="4"/>
        <v>0.66697184167986823</v>
      </c>
      <c r="F24" s="32">
        <f t="shared" si="4"/>
        <v>48987.994066006402</v>
      </c>
      <c r="G24" s="32">
        <f t="shared" si="4"/>
        <v>16043.714451114021</v>
      </c>
      <c r="H24" s="32">
        <f t="shared" si="4"/>
        <v>205215.9497964865</v>
      </c>
      <c r="I24" s="33">
        <f t="shared" si="4"/>
        <v>404415.9476832808</v>
      </c>
      <c r="J24" s="31">
        <f t="shared" si="2"/>
        <v>0.72565019151794119</v>
      </c>
      <c r="K24" s="30">
        <f t="shared" si="1"/>
        <v>8.1665595871429222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0.12773263546258964</v>
      </c>
      <c r="D25" s="7">
        <f t="shared" si="4"/>
        <v>0.47963483665036444</v>
      </c>
      <c r="E25" s="7">
        <f t="shared" si="4"/>
        <v>0.52036516334963556</v>
      </c>
      <c r="F25" s="32">
        <f t="shared" si="4"/>
        <v>32944.279614892381</v>
      </c>
      <c r="G25" s="32">
        <f t="shared" si="4"/>
        <v>15542.852694862398</v>
      </c>
      <c r="H25" s="32">
        <f t="shared" si="4"/>
        <v>124943.55288618317</v>
      </c>
      <c r="I25" s="33">
        <f t="shared" si="4"/>
        <v>199199.99788679436</v>
      </c>
      <c r="J25" s="31">
        <f t="shared" si="2"/>
        <v>0.60230626028769396</v>
      </c>
      <c r="K25" s="30">
        <f t="shared" si="1"/>
        <v>5.9622313480165232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0.20411765148697469</v>
      </c>
      <c r="D26" s="7">
        <f t="shared" si="5"/>
        <v>0.65432370219727909</v>
      </c>
      <c r="E26" s="7">
        <f t="shared" si="5"/>
        <v>0.34567629780272091</v>
      </c>
      <c r="F26" s="32">
        <f t="shared" si="5"/>
        <v>17401.426920029982</v>
      </c>
      <c r="G26" s="32">
        <f t="shared" si="5"/>
        <v>11228.570490461343</v>
      </c>
      <c r="H26" s="32">
        <f t="shared" si="5"/>
        <v>56534.57136931979</v>
      </c>
      <c r="I26" s="33">
        <f t="shared" si="5"/>
        <v>74256.445000611187</v>
      </c>
      <c r="J26" s="31">
        <f t="shared" si="2"/>
        <v>0.44420187653142407</v>
      </c>
      <c r="K26" s="30">
        <f t="shared" si="1"/>
        <v>4.1963019078325932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0.35507951048965164</v>
      </c>
      <c r="D27" s="7">
        <f t="shared" si="6"/>
        <v>1</v>
      </c>
      <c r="E27" s="7">
        <f t="shared" si="6"/>
        <v>0</v>
      </c>
      <c r="F27" s="32">
        <f t="shared" si="6"/>
        <v>6172.856429568641</v>
      </c>
      <c r="G27" s="32">
        <f t="shared" si="6"/>
        <v>6172.856429568641</v>
      </c>
      <c r="H27" s="32">
        <f t="shared" si="6"/>
        <v>17721.87363129139</v>
      </c>
      <c r="I27" s="33">
        <f t="shared" si="6"/>
        <v>17721.87363129139</v>
      </c>
      <c r="J27" s="31">
        <f t="shared" si="2"/>
        <v>0.23240180592983212</v>
      </c>
      <c r="K27" s="30">
        <f t="shared" si="1"/>
        <v>2.8226166394070793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5.7333788615128861E-3</v>
      </c>
      <c r="D29" s="7">
        <v>5.7045609485640303E-3</v>
      </c>
      <c r="E29" s="7">
        <v>0.99429543905143603</v>
      </c>
      <c r="F29" s="32">
        <v>100000</v>
      </c>
      <c r="G29" s="32">
        <v>570.45609485640307</v>
      </c>
      <c r="H29" s="32">
        <v>99497.365974847664</v>
      </c>
      <c r="I29" s="33">
        <v>7817224.0451531913</v>
      </c>
      <c r="J29" s="31"/>
      <c r="K29" s="30">
        <v>78.17224045153192</v>
      </c>
    </row>
    <row r="30" spans="1:11" ht="13.5" customHeight="1" x14ac:dyDescent="0.2">
      <c r="A30" s="6">
        <v>1</v>
      </c>
      <c r="B30" s="8">
        <v>4</v>
      </c>
      <c r="C30" s="7">
        <v>8.2950901919408239E-4</v>
      </c>
      <c r="D30" s="7">
        <v>3.3109066468290402E-3</v>
      </c>
      <c r="E30" s="7">
        <v>0.99668909335317091</v>
      </c>
      <c r="F30" s="32">
        <v>99429.543905143597</v>
      </c>
      <c r="G30" s="32">
        <v>329.2019378067198</v>
      </c>
      <c r="H30" s="32">
        <v>396863.60267252929</v>
      </c>
      <c r="I30" s="33">
        <v>7717726.6791783441</v>
      </c>
      <c r="J30" s="31">
        <v>0.992721937294754</v>
      </c>
      <c r="K30" s="30">
        <v>77.6200551270868</v>
      </c>
    </row>
    <row r="31" spans="1:11" ht="13.5" customHeight="1" x14ac:dyDescent="0.2">
      <c r="A31" s="6">
        <v>5</v>
      </c>
      <c r="B31" s="8">
        <v>5</v>
      </c>
      <c r="C31" s="7">
        <v>1.7741595285862999E-4</v>
      </c>
      <c r="D31" s="7">
        <v>8.8664620354550526E-4</v>
      </c>
      <c r="E31" s="7">
        <v>0.9991133537964545</v>
      </c>
      <c r="F31" s="32">
        <v>99100.341967336877</v>
      </c>
      <c r="G31" s="32">
        <v>87.86694197540055</v>
      </c>
      <c r="H31" s="32">
        <v>495259.53308953787</v>
      </c>
      <c r="I31" s="33">
        <v>7320863.0765058147</v>
      </c>
      <c r="J31" s="31">
        <v>0.99778097870821592</v>
      </c>
      <c r="K31" s="30">
        <v>73.873237278219946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2.8410339087883761E-4</v>
      </c>
      <c r="D32" s="7">
        <v>1.4196941734754417E-3</v>
      </c>
      <c r="E32" s="7">
        <v>0.99858030582652457</v>
      </c>
      <c r="F32" s="32">
        <v>99012.475025361477</v>
      </c>
      <c r="G32" s="32">
        <v>140.56743389488838</v>
      </c>
      <c r="H32" s="32">
        <v>494775.62890066515</v>
      </c>
      <c r="I32" s="33">
        <v>6825603.5434162766</v>
      </c>
      <c r="J32" s="31">
        <v>0.99902292806792825</v>
      </c>
      <c r="K32" s="30">
        <v>68.936803586294928</v>
      </c>
    </row>
    <row r="33" spans="1:11" ht="13.5" customHeight="1" x14ac:dyDescent="0.2">
      <c r="A33" s="9">
        <f t="shared" si="7"/>
        <v>15</v>
      </c>
      <c r="B33" s="8">
        <v>5</v>
      </c>
      <c r="C33" s="7">
        <v>8.3502313999179534E-4</v>
      </c>
      <c r="D33" s="7">
        <v>4.1676080441354086E-3</v>
      </c>
      <c r="E33" s="7">
        <v>0.99583239195586459</v>
      </c>
      <c r="F33" s="32">
        <v>98871.907591466588</v>
      </c>
      <c r="G33" s="32">
        <v>412.05935741720896</v>
      </c>
      <c r="H33" s="32">
        <v>493470.58504421532</v>
      </c>
      <c r="I33" s="33">
        <v>6330827.9145156117</v>
      </c>
      <c r="J33" s="31">
        <v>0.9973623521850713</v>
      </c>
      <c r="K33" s="30">
        <v>64.030603522633072</v>
      </c>
    </row>
    <row r="34" spans="1:11" ht="13.5" customHeight="1" x14ac:dyDescent="0.2">
      <c r="A34" s="9">
        <f t="shared" si="7"/>
        <v>20</v>
      </c>
      <c r="B34" s="8">
        <v>5</v>
      </c>
      <c r="C34" s="7">
        <v>1.4759259279664265E-3</v>
      </c>
      <c r="D34" s="7">
        <v>7.3539827063983671E-3</v>
      </c>
      <c r="E34" s="7">
        <v>0.99264601729360158</v>
      </c>
      <c r="F34" s="32">
        <v>98459.848234049379</v>
      </c>
      <c r="G34" s="32">
        <v>724.07202118780697</v>
      </c>
      <c r="H34" s="32">
        <v>490588.3198254091</v>
      </c>
      <c r="I34" s="33">
        <v>5837357.3294713963</v>
      </c>
      <c r="J34" s="31">
        <v>0.99415919548974141</v>
      </c>
      <c r="K34" s="30">
        <v>59.286678114670522</v>
      </c>
    </row>
    <row r="35" spans="1:11" ht="13.5" customHeight="1" x14ac:dyDescent="0.2">
      <c r="A35" s="9">
        <f t="shared" si="7"/>
        <v>25</v>
      </c>
      <c r="B35" s="8">
        <v>5</v>
      </c>
      <c r="C35" s="7">
        <v>1.8611903666011101E-3</v>
      </c>
      <c r="D35" s="7">
        <v>9.2637178684352624E-3</v>
      </c>
      <c r="E35" s="7">
        <v>0.99073628213156473</v>
      </c>
      <c r="F35" s="32">
        <v>97735.776212861572</v>
      </c>
      <c r="G35" s="32">
        <v>905.39665648847586</v>
      </c>
      <c r="H35" s="32">
        <v>486461.06961208029</v>
      </c>
      <c r="I35" s="33">
        <v>5346769.0096459873</v>
      </c>
      <c r="J35" s="31">
        <v>0.9915871413025128</v>
      </c>
      <c r="K35" s="30">
        <v>54.706364617201224</v>
      </c>
    </row>
    <row r="36" spans="1:11" ht="13.5" customHeight="1" x14ac:dyDescent="0.2">
      <c r="A36" s="9">
        <f t="shared" si="7"/>
        <v>30</v>
      </c>
      <c r="B36" s="8">
        <v>5</v>
      </c>
      <c r="C36" s="7">
        <v>2.0117910700304074E-3</v>
      </c>
      <c r="D36" s="7">
        <v>1.0008876278644599E-2</v>
      </c>
      <c r="E36" s="7">
        <v>0.98999112372135545</v>
      </c>
      <c r="F36" s="32">
        <v>96830.379556373096</v>
      </c>
      <c r="G36" s="32">
        <v>969.16328899393557</v>
      </c>
      <c r="H36" s="32">
        <v>481741.52049461426</v>
      </c>
      <c r="I36" s="33">
        <v>4860307.9400339071</v>
      </c>
      <c r="J36" s="31">
        <v>0.99029819771347882</v>
      </c>
      <c r="K36" s="30">
        <v>50.1940399521445</v>
      </c>
    </row>
    <row r="37" spans="1:11" ht="13.5" customHeight="1" x14ac:dyDescent="0.2">
      <c r="A37" s="9">
        <f t="shared" si="7"/>
        <v>35</v>
      </c>
      <c r="B37" s="8">
        <v>5</v>
      </c>
      <c r="C37" s="7">
        <v>2.1475472092555938E-3</v>
      </c>
      <c r="D37" s="7">
        <v>1.0681238786202491E-2</v>
      </c>
      <c r="E37" s="7">
        <v>0.98931876121379747</v>
      </c>
      <c r="F37" s="32">
        <v>95861.216267379161</v>
      </c>
      <c r="G37" s="32">
        <v>1023.9165412876755</v>
      </c>
      <c r="H37" s="32">
        <v>476784.18284578552</v>
      </c>
      <c r="I37" s="33">
        <v>4378566.4195392923</v>
      </c>
      <c r="J37" s="31">
        <v>0.98970954871454941</v>
      </c>
      <c r="K37" s="30">
        <v>45.676099156998546</v>
      </c>
    </row>
    <row r="38" spans="1:11" ht="13.5" customHeight="1" x14ac:dyDescent="0.2">
      <c r="A38" s="9">
        <f t="shared" si="7"/>
        <v>40</v>
      </c>
      <c r="B38" s="8">
        <v>5</v>
      </c>
      <c r="C38" s="7">
        <v>2.512491947122318E-3</v>
      </c>
      <c r="D38" s="7">
        <v>1.2486460680465501E-2</v>
      </c>
      <c r="E38" s="7">
        <v>0.98751353931953445</v>
      </c>
      <c r="F38" s="32">
        <v>94837.299726091485</v>
      </c>
      <c r="G38" s="32">
        <v>1184.182214071363</v>
      </c>
      <c r="H38" s="32">
        <v>471317.81474072614</v>
      </c>
      <c r="I38" s="33">
        <v>3901782.2366935071</v>
      </c>
      <c r="J38" s="31">
        <v>0.98853492145558974</v>
      </c>
      <c r="K38" s="30">
        <v>41.141852920344746</v>
      </c>
    </row>
    <row r="39" spans="1:11" ht="13.5" customHeight="1" x14ac:dyDescent="0.2">
      <c r="A39" s="9">
        <f t="shared" si="7"/>
        <v>45</v>
      </c>
      <c r="B39" s="8">
        <v>5</v>
      </c>
      <c r="C39" s="7">
        <v>3.2424493681823706E-3</v>
      </c>
      <c r="D39" s="7">
        <v>1.6087802833051258E-2</v>
      </c>
      <c r="E39" s="7">
        <v>0.98391219716694878</v>
      </c>
      <c r="F39" s="32">
        <v>93653.117512020122</v>
      </c>
      <c r="G39" s="32">
        <v>1506.6728892339597</v>
      </c>
      <c r="H39" s="32">
        <v>464671.21553807327</v>
      </c>
      <c r="I39" s="33">
        <v>3430464.4219527808</v>
      </c>
      <c r="J39" s="31">
        <v>0.98589784006719716</v>
      </c>
      <c r="K39" s="30">
        <v>36.629473882836734</v>
      </c>
    </row>
    <row r="40" spans="1:11" ht="13.5" customHeight="1" x14ac:dyDescent="0.2">
      <c r="A40" s="9">
        <f t="shared" si="7"/>
        <v>50</v>
      </c>
      <c r="B40" s="8">
        <v>5</v>
      </c>
      <c r="C40" s="7">
        <v>4.5506119106696686E-3</v>
      </c>
      <c r="D40" s="7">
        <v>2.2510909069811853E-2</v>
      </c>
      <c r="E40" s="7">
        <v>0.9774890909301881</v>
      </c>
      <c r="F40" s="32">
        <v>92146.444622786163</v>
      </c>
      <c r="G40" s="32">
        <v>2074.3002360099927</v>
      </c>
      <c r="H40" s="32">
        <v>455828.85922362434</v>
      </c>
      <c r="I40" s="33">
        <v>2965793.2064147075</v>
      </c>
      <c r="J40" s="31">
        <v>0.98097072506587313</v>
      </c>
      <c r="K40" s="30">
        <v>32.185649902777911</v>
      </c>
    </row>
    <row r="41" spans="1:11" ht="13.5" customHeight="1" x14ac:dyDescent="0.2">
      <c r="A41" s="9">
        <f t="shared" si="7"/>
        <v>55</v>
      </c>
      <c r="B41" s="8">
        <v>5</v>
      </c>
      <c r="C41" s="7">
        <v>6.6509222103552585E-3</v>
      </c>
      <c r="D41" s="7">
        <v>3.2741847732492182E-2</v>
      </c>
      <c r="E41" s="7">
        <v>0.96725815226750778</v>
      </c>
      <c r="F41" s="32">
        <v>90072.14438677617</v>
      </c>
      <c r="G41" s="32">
        <v>2949.1284364508756</v>
      </c>
      <c r="H41" s="32">
        <v>443416.46814921149</v>
      </c>
      <c r="I41" s="33">
        <v>2509964.3471910832</v>
      </c>
      <c r="J41" s="31">
        <v>0.97276962433762126</v>
      </c>
      <c r="K41" s="30">
        <v>27.866155116870743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1.0044225183912571E-2</v>
      </c>
      <c r="D42" s="7">
        <v>4.9062026960110437E-2</v>
      </c>
      <c r="E42" s="7">
        <v>0.95093797303988958</v>
      </c>
      <c r="F42" s="32">
        <v>87123.015950325294</v>
      </c>
      <c r="G42" s="32">
        <v>4274.431757400991</v>
      </c>
      <c r="H42" s="32">
        <v>425561.12384329806</v>
      </c>
      <c r="I42" s="33">
        <v>2066547.879041872</v>
      </c>
      <c r="J42" s="31">
        <v>0.95973233835802185</v>
      </c>
      <c r="K42" s="30">
        <v>23.719884539122823</v>
      </c>
    </row>
    <row r="43" spans="1:11" ht="13.5" customHeight="1" x14ac:dyDescent="0.2">
      <c r="A43" s="9">
        <f t="shared" si="7"/>
        <v>65</v>
      </c>
      <c r="B43" s="8">
        <v>5</v>
      </c>
      <c r="C43" s="7">
        <v>1.5354562074209257E-2</v>
      </c>
      <c r="D43" s="7">
        <v>7.4090262555755557E-2</v>
      </c>
      <c r="E43" s="7">
        <v>0.92590973744424443</v>
      </c>
      <c r="F43" s="32">
        <v>82848.584192924303</v>
      </c>
      <c r="G43" s="32">
        <v>6138.2733552263817</v>
      </c>
      <c r="H43" s="32">
        <v>399768.70232832711</v>
      </c>
      <c r="I43" s="33">
        <v>1640986.7551985739</v>
      </c>
      <c r="J43" s="31">
        <v>0.93939196963755467</v>
      </c>
      <c r="K43" s="30">
        <v>19.807058517467372</v>
      </c>
    </row>
    <row r="44" spans="1:11" ht="13.5" customHeight="1" x14ac:dyDescent="0.2">
      <c r="A44" s="9">
        <f t="shared" si="7"/>
        <v>70</v>
      </c>
      <c r="B44" s="8">
        <v>5</v>
      </c>
      <c r="C44" s="7">
        <v>2.3782218830356899E-2</v>
      </c>
      <c r="D44" s="7">
        <v>0.11256139808530384</v>
      </c>
      <c r="E44" s="7">
        <v>0.88743860191469615</v>
      </c>
      <c r="F44" s="32">
        <v>76710.310837697922</v>
      </c>
      <c r="G44" s="32">
        <v>8634.6198354495136</v>
      </c>
      <c r="H44" s="32">
        <v>363070.40554297745</v>
      </c>
      <c r="I44" s="33">
        <v>1241218.0528702468</v>
      </c>
      <c r="J44" s="31">
        <v>0.90820117590093474</v>
      </c>
      <c r="K44" s="30">
        <v>16.180589536345252</v>
      </c>
    </row>
    <row r="45" spans="1:11" ht="13.5" customHeight="1" x14ac:dyDescent="0.2">
      <c r="A45" s="9">
        <f t="shared" si="7"/>
        <v>75</v>
      </c>
      <c r="B45" s="8">
        <v>5</v>
      </c>
      <c r="C45" s="7">
        <v>3.7028930917774872E-2</v>
      </c>
      <c r="D45" s="7">
        <v>0.17007897075119174</v>
      </c>
      <c r="E45" s="7">
        <v>0.82992102924880828</v>
      </c>
      <c r="F45" s="32">
        <v>68075.691002248408</v>
      </c>
      <c r="G45" s="32">
        <v>11578.243458838573</v>
      </c>
      <c r="H45" s="32">
        <v>312681.00838635629</v>
      </c>
      <c r="I45" s="33">
        <v>878147.64732726943</v>
      </c>
      <c r="J45" s="31">
        <v>0.86121315208475058</v>
      </c>
      <c r="K45" s="30">
        <v>12.899577432100775</v>
      </c>
    </row>
    <row r="46" spans="1:11" ht="13.5" customHeight="1" x14ac:dyDescent="0.2">
      <c r="A46" s="9">
        <f t="shared" si="7"/>
        <v>80</v>
      </c>
      <c r="B46" s="8">
        <v>5</v>
      </c>
      <c r="C46" s="7">
        <v>5.8500928891155185E-2</v>
      </c>
      <c r="D46" s="7">
        <v>0.25602223248313144</v>
      </c>
      <c r="E46" s="7">
        <v>0.74397776751686862</v>
      </c>
      <c r="F46" s="32">
        <v>56497.447543409835</v>
      </c>
      <c r="G46" s="32">
        <v>14464.602649662396</v>
      </c>
      <c r="H46" s="32">
        <v>247254.23892968841</v>
      </c>
      <c r="I46" s="33">
        <v>565466.63894091314</v>
      </c>
      <c r="J46" s="31">
        <v>0.79075553774655549</v>
      </c>
      <c r="K46" s="30">
        <v>10.00871125206916</v>
      </c>
    </row>
    <row r="47" spans="1:11" ht="13.5" customHeight="1" x14ac:dyDescent="0.2">
      <c r="A47" s="9">
        <v>85</v>
      </c>
      <c r="B47" s="8">
        <v>5</v>
      </c>
      <c r="C47" s="7">
        <v>9.0872475181450446E-2</v>
      </c>
      <c r="D47" s="7">
        <v>0.37009034763266907</v>
      </c>
      <c r="E47" s="7">
        <v>0.62990965236733087</v>
      </c>
      <c r="F47" s="32">
        <v>42032.844893747439</v>
      </c>
      <c r="G47" s="32">
        <v>15555.950178717048</v>
      </c>
      <c r="H47" s="32">
        <v>171184.4004210908</v>
      </c>
      <c r="I47" s="33">
        <v>318212.40001122479</v>
      </c>
      <c r="J47" s="31">
        <v>0.69234162035851055</v>
      </c>
      <c r="K47" s="30">
        <v>7.5705653713332213</v>
      </c>
    </row>
    <row r="48" spans="1:11" ht="13.5" customHeight="1" x14ac:dyDescent="0.2">
      <c r="A48" s="9">
        <v>90</v>
      </c>
      <c r="B48" s="8">
        <v>5</v>
      </c>
      <c r="C48" s="7">
        <v>0.14176885044668017</v>
      </c>
      <c r="D48" s="7">
        <v>0.51768163188572536</v>
      </c>
      <c r="E48" s="7">
        <v>0.48231836811427464</v>
      </c>
      <c r="F48" s="32">
        <v>26476.89471503039</v>
      </c>
      <c r="G48" s="32">
        <v>13706.602063343471</v>
      </c>
      <c r="H48" s="32">
        <v>96682.748150649481</v>
      </c>
      <c r="I48" s="33">
        <v>147027.99959013396</v>
      </c>
      <c r="J48" s="31">
        <v>0.56478714130973862</v>
      </c>
      <c r="K48" s="30">
        <v>5.5530681060822884</v>
      </c>
    </row>
    <row r="49" spans="1:12" ht="13.5" customHeight="1" x14ac:dyDescent="0.2">
      <c r="A49" s="9">
        <v>95</v>
      </c>
      <c r="B49" s="8">
        <v>5</v>
      </c>
      <c r="C49" s="7">
        <v>0.22159077675660049</v>
      </c>
      <c r="D49" s="7">
        <v>0.68673220175485183</v>
      </c>
      <c r="E49" s="7">
        <v>0.31326779824514817</v>
      </c>
      <c r="F49" s="32">
        <v>12770.292651686919</v>
      </c>
      <c r="G49" s="32">
        <v>8769.7711897467634</v>
      </c>
      <c r="H49" s="32">
        <v>39576.426952912603</v>
      </c>
      <c r="I49" s="33">
        <v>50345.251439484462</v>
      </c>
      <c r="J49" s="31">
        <v>0.40934321489543574</v>
      </c>
      <c r="K49" s="30">
        <v>3.9423725683243442</v>
      </c>
    </row>
    <row r="50" spans="1:12" ht="13.5" customHeight="1" x14ac:dyDescent="0.2">
      <c r="A50" s="9" t="s">
        <v>3</v>
      </c>
      <c r="B50" s="34" t="s">
        <v>10</v>
      </c>
      <c r="C50" s="7">
        <v>0.3714910078559262</v>
      </c>
      <c r="D50" s="7">
        <v>1</v>
      </c>
      <c r="E50" s="7">
        <v>0</v>
      </c>
      <c r="F50" s="32">
        <v>4000.5214619401568</v>
      </c>
      <c r="G50" s="32">
        <v>4000.5214619401568</v>
      </c>
      <c r="H50" s="32">
        <v>10768.824486571859</v>
      </c>
      <c r="I50" s="33">
        <v>10768.824486571859</v>
      </c>
      <c r="J50" s="31">
        <v>0.21389950747422729</v>
      </c>
      <c r="K50" s="30">
        <v>2.6918551966346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4.5224280750810388E-3</v>
      </c>
      <c r="D52" s="7">
        <v>4.5047555360250404E-3</v>
      </c>
      <c r="E52" s="7">
        <v>0.99549524446397497</v>
      </c>
      <c r="F52" s="32">
        <v>100000</v>
      </c>
      <c r="G52" s="32">
        <v>450.47555360250408</v>
      </c>
      <c r="H52" s="32">
        <v>99609.224541272968</v>
      </c>
      <c r="I52" s="33">
        <v>8339534.6432874976</v>
      </c>
      <c r="J52" s="31"/>
      <c r="K52" s="30">
        <v>83.395346432874973</v>
      </c>
      <c r="L52" s="29"/>
    </row>
    <row r="53" spans="1:12" ht="13.5" customHeight="1" x14ac:dyDescent="0.2">
      <c r="A53" s="6">
        <v>1</v>
      </c>
      <c r="B53" s="8">
        <v>4</v>
      </c>
      <c r="C53" s="7">
        <v>8.7074154122660592E-4</v>
      </c>
      <c r="D53" s="7">
        <v>3.4751392859472627E-3</v>
      </c>
      <c r="E53" s="7">
        <v>0.99652486071405277</v>
      </c>
      <c r="F53" s="32">
        <v>99549.524446397496</v>
      </c>
      <c r="G53" s="32">
        <v>345.94846330104338</v>
      </c>
      <c r="H53" s="32">
        <v>397303.27189134544</v>
      </c>
      <c r="I53" s="33">
        <v>8239925.4187462246</v>
      </c>
      <c r="J53" s="31">
        <v>0.99382499286523684</v>
      </c>
      <c r="K53" s="30">
        <v>82.772122363909617</v>
      </c>
    </row>
    <row r="54" spans="1:12" ht="13.5" customHeight="1" x14ac:dyDescent="0.2">
      <c r="A54" s="6">
        <v>5</v>
      </c>
      <c r="B54" s="8">
        <v>5</v>
      </c>
      <c r="C54" s="7">
        <v>1.9940888058700377E-4</v>
      </c>
      <c r="D54" s="7">
        <v>9.9650399825015304E-4</v>
      </c>
      <c r="E54" s="7">
        <v>0.99900349600174987</v>
      </c>
      <c r="F54" s="32">
        <v>99203.575983096453</v>
      </c>
      <c r="G54" s="32">
        <v>98.856760107868467</v>
      </c>
      <c r="H54" s="32">
        <v>495749.03493195446</v>
      </c>
      <c r="I54" s="33">
        <v>7842622.1468548793</v>
      </c>
      <c r="J54" s="31">
        <v>0.99765861895400787</v>
      </c>
      <c r="K54" s="30">
        <v>79.055841174427059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2.6880465246986995E-4</v>
      </c>
      <c r="D55" s="7">
        <v>1.3432175525773542E-3</v>
      </c>
      <c r="E55" s="7">
        <v>0.99865678244742262</v>
      </c>
      <c r="F55" s="32">
        <v>99104.719222988584</v>
      </c>
      <c r="G55" s="32">
        <v>133.11919840356859</v>
      </c>
      <c r="H55" s="32">
        <v>495226.54158112011</v>
      </c>
      <c r="I55" s="33">
        <v>7346873.1119229244</v>
      </c>
      <c r="J55" s="31">
        <v>0.99894605271212267</v>
      </c>
      <c r="K55" s="30">
        <v>74.132424464996873</v>
      </c>
    </row>
    <row r="56" spans="1:12" ht="13.5" customHeight="1" x14ac:dyDescent="0.2">
      <c r="A56" s="9">
        <f t="shared" si="8"/>
        <v>15</v>
      </c>
      <c r="B56" s="8">
        <v>5</v>
      </c>
      <c r="C56" s="7">
        <v>4.1312058311065547E-4</v>
      </c>
      <c r="D56" s="7">
        <v>2.0635626972820126E-3</v>
      </c>
      <c r="E56" s="7">
        <v>0.99793643730271797</v>
      </c>
      <c r="F56" s="32">
        <v>98971.600024585015</v>
      </c>
      <c r="G56" s="32">
        <v>204.23410190104914</v>
      </c>
      <c r="H56" s="32">
        <v>494369.22354058665</v>
      </c>
      <c r="I56" s="33">
        <v>6851646.5703418041</v>
      </c>
      <c r="J56" s="31">
        <v>0.99826883664636334</v>
      </c>
      <c r="K56" s="30">
        <v>69.228410661642556</v>
      </c>
    </row>
    <row r="57" spans="1:12" ht="13.5" customHeight="1" x14ac:dyDescent="0.2">
      <c r="A57" s="9">
        <f t="shared" si="8"/>
        <v>20</v>
      </c>
      <c r="B57" s="8">
        <v>5</v>
      </c>
      <c r="C57" s="7">
        <v>5.4819109264856944E-4</v>
      </c>
      <c r="D57" s="7">
        <v>2.737368067232225E-3</v>
      </c>
      <c r="E57" s="7">
        <v>0.99726263193276776</v>
      </c>
      <c r="F57" s="32">
        <v>98767.365922683966</v>
      </c>
      <c r="G57" s="32">
        <v>270.36263356139534</v>
      </c>
      <c r="H57" s="32">
        <v>493190.48993508099</v>
      </c>
      <c r="I57" s="33">
        <v>6357277.3468012176</v>
      </c>
      <c r="J57" s="31">
        <v>0.99761568166184822</v>
      </c>
      <c r="K57" s="30">
        <v>64.366172848810763</v>
      </c>
    </row>
    <row r="58" spans="1:12" ht="13.5" customHeight="1" x14ac:dyDescent="0.2">
      <c r="A58" s="9">
        <f t="shared" si="8"/>
        <v>25</v>
      </c>
      <c r="B58" s="8">
        <v>5</v>
      </c>
      <c r="C58" s="7">
        <v>6.9249832687503989E-4</v>
      </c>
      <c r="D58" s="7">
        <v>3.4567099735741793E-3</v>
      </c>
      <c r="E58" s="7">
        <v>0.99654329002642583</v>
      </c>
      <c r="F58" s="32">
        <v>98497.003289122571</v>
      </c>
      <c r="G58" s="32">
        <v>340.47557363667875</v>
      </c>
      <c r="H58" s="32">
        <v>491662.66606463148</v>
      </c>
      <c r="I58" s="33">
        <v>5864086.8568661362</v>
      </c>
      <c r="J58" s="31">
        <v>0.99690216275125132</v>
      </c>
      <c r="K58" s="30">
        <v>59.535688001116391</v>
      </c>
    </row>
    <row r="59" spans="1:12" ht="13.5" customHeight="1" x14ac:dyDescent="0.2">
      <c r="A59" s="9">
        <f t="shared" si="8"/>
        <v>30</v>
      </c>
      <c r="B59" s="8">
        <v>5</v>
      </c>
      <c r="C59" s="7">
        <v>8.7465494381185407E-4</v>
      </c>
      <c r="D59" s="7">
        <v>4.3640952420591116E-3</v>
      </c>
      <c r="E59" s="7">
        <v>0.99563590475794084</v>
      </c>
      <c r="F59" s="32">
        <v>98156.527715485892</v>
      </c>
      <c r="G59" s="32">
        <v>428.36443558019528</v>
      </c>
      <c r="H59" s="32">
        <v>489752.48880813533</v>
      </c>
      <c r="I59" s="33">
        <v>5372424.190801505</v>
      </c>
      <c r="J59" s="31">
        <v>0.9961148621029422</v>
      </c>
      <c r="K59" s="30">
        <v>54.733233905480866</v>
      </c>
    </row>
    <row r="60" spans="1:12" ht="13.5" customHeight="1" x14ac:dyDescent="0.2">
      <c r="A60" s="9">
        <f t="shared" si="8"/>
        <v>35</v>
      </c>
      <c r="B60" s="8">
        <v>5</v>
      </c>
      <c r="C60" s="7">
        <v>1.1138028401056004E-3</v>
      </c>
      <c r="D60" s="7">
        <v>5.5541486605004704E-3</v>
      </c>
      <c r="E60" s="7">
        <v>0.99444585133949948</v>
      </c>
      <c r="F60" s="32">
        <v>97728.163279905697</v>
      </c>
      <c r="G60" s="32">
        <v>542.79674717425951</v>
      </c>
      <c r="H60" s="32">
        <v>487336.47251500684</v>
      </c>
      <c r="I60" s="33">
        <v>4882671.7019933695</v>
      </c>
      <c r="J60" s="31">
        <v>0.9950668626534025</v>
      </c>
      <c r="K60" s="30">
        <v>49.961766783734454</v>
      </c>
    </row>
    <row r="61" spans="1:12" ht="13.5" customHeight="1" x14ac:dyDescent="0.2">
      <c r="A61" s="9">
        <f t="shared" si="8"/>
        <v>40</v>
      </c>
      <c r="B61" s="8">
        <v>5</v>
      </c>
      <c r="C61" s="7">
        <v>1.4571601947142665E-3</v>
      </c>
      <c r="D61" s="7">
        <v>7.2605314385571192E-3</v>
      </c>
      <c r="E61" s="7">
        <v>0.99273946856144291</v>
      </c>
      <c r="F61" s="32">
        <v>97185.366532731437</v>
      </c>
      <c r="G61" s="32">
        <v>705.61740907859348</v>
      </c>
      <c r="H61" s="32">
        <v>484241.47985799017</v>
      </c>
      <c r="I61" s="33">
        <v>4395335.2294783629</v>
      </c>
      <c r="J61" s="31">
        <v>0.99364916678399984</v>
      </c>
      <c r="K61" s="30">
        <v>45.226307069573494</v>
      </c>
    </row>
    <row r="62" spans="1:12" ht="13.5" customHeight="1" x14ac:dyDescent="0.2">
      <c r="A62" s="9">
        <f t="shared" si="8"/>
        <v>45</v>
      </c>
      <c r="B62" s="8">
        <v>5</v>
      </c>
      <c r="C62" s="7">
        <v>1.9715046791844953E-3</v>
      </c>
      <c r="D62" s="7">
        <v>9.8115545240795802E-3</v>
      </c>
      <c r="E62" s="7">
        <v>0.99018844547592044</v>
      </c>
      <c r="F62" s="32">
        <v>96479.749123652844</v>
      </c>
      <c r="G62" s="32">
        <v>946.61631899623899</v>
      </c>
      <c r="H62" s="32">
        <v>480149.16169907484</v>
      </c>
      <c r="I62" s="33">
        <v>3911093.7496203729</v>
      </c>
      <c r="J62" s="31">
        <v>0.99154901360347025</v>
      </c>
      <c r="K62" s="30">
        <v>40.537975949831058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2.784797778993198E-3</v>
      </c>
      <c r="D63" s="7">
        <v>1.3833177786939713E-2</v>
      </c>
      <c r="E63" s="7">
        <v>0.98616682221306029</v>
      </c>
      <c r="F63" s="32">
        <v>95533.132804656605</v>
      </c>
      <c r="G63" s="32">
        <v>1321.5268106301373</v>
      </c>
      <c r="H63" s="32">
        <v>474550.36792937823</v>
      </c>
      <c r="I63" s="33">
        <v>3430944.5879212981</v>
      </c>
      <c r="J63" s="31">
        <v>0.988339469864147</v>
      </c>
      <c r="K63" s="30">
        <v>35.91366144075684</v>
      </c>
    </row>
    <row r="64" spans="1:12" ht="13.5" customHeight="1" x14ac:dyDescent="0.2">
      <c r="A64" s="9">
        <f t="shared" si="8"/>
        <v>55</v>
      </c>
      <c r="B64" s="8">
        <v>5</v>
      </c>
      <c r="C64" s="7">
        <v>4.1096957057589747E-3</v>
      </c>
      <c r="D64" s="7">
        <v>2.0352029527080946E-2</v>
      </c>
      <c r="E64" s="7">
        <v>0.97964797047291907</v>
      </c>
      <c r="F64" s="32">
        <v>94211.605994026468</v>
      </c>
      <c r="G64" s="32">
        <v>1917.3973869841429</v>
      </c>
      <c r="H64" s="32">
        <v>466554.58804340841</v>
      </c>
      <c r="I64" s="33">
        <v>2956394.2199919201</v>
      </c>
      <c r="J64" s="31">
        <v>0.98315082986689473</v>
      </c>
      <c r="K64" s="30">
        <v>31.380361143396406</v>
      </c>
    </row>
    <row r="65" spans="1:11" ht="13.5" customHeight="1" x14ac:dyDescent="0.2">
      <c r="A65" s="9">
        <f t="shared" si="8"/>
        <v>60</v>
      </c>
      <c r="B65" s="8">
        <v>5</v>
      </c>
      <c r="C65" s="7">
        <v>6.1714093031360589E-3</v>
      </c>
      <c r="D65" s="7">
        <v>3.0416733944993751E-2</v>
      </c>
      <c r="E65" s="7">
        <v>0.96958326605500622</v>
      </c>
      <c r="F65" s="32">
        <v>92294.208607042325</v>
      </c>
      <c r="G65" s="32">
        <v>2807.2883878641587</v>
      </c>
      <c r="H65" s="32">
        <v>454886.11271295993</v>
      </c>
      <c r="I65" s="33">
        <v>2489839.6319485116</v>
      </c>
      <c r="J65" s="31">
        <v>0.97499011770652044</v>
      </c>
      <c r="K65" s="30">
        <v>26.97720333189497</v>
      </c>
    </row>
    <row r="66" spans="1:11" ht="13.5" customHeight="1" x14ac:dyDescent="0.2">
      <c r="A66" s="9">
        <f t="shared" si="8"/>
        <v>65</v>
      </c>
      <c r="B66" s="8">
        <v>5</v>
      </c>
      <c r="C66" s="7">
        <v>9.5471755854347022E-3</v>
      </c>
      <c r="D66" s="7">
        <v>4.6693436413085682E-2</v>
      </c>
      <c r="E66" s="7">
        <v>0.95330656358691435</v>
      </c>
      <c r="F66" s="32">
        <v>89486.920219178166</v>
      </c>
      <c r="G66" s="32">
        <v>4178.451819057067</v>
      </c>
      <c r="H66" s="32">
        <v>437663.66101318679</v>
      </c>
      <c r="I66" s="33">
        <v>2034953.5192355518</v>
      </c>
      <c r="J66" s="31">
        <v>0.96213898112418139</v>
      </c>
      <c r="K66" s="30">
        <v>22.740234150995352</v>
      </c>
    </row>
    <row r="67" spans="1:11" ht="13.5" customHeight="1" x14ac:dyDescent="0.2">
      <c r="A67" s="9">
        <f t="shared" si="8"/>
        <v>70</v>
      </c>
      <c r="B67" s="8">
        <v>5</v>
      </c>
      <c r="C67" s="7">
        <v>1.5134819560163592E-2</v>
      </c>
      <c r="D67" s="7">
        <v>7.3082351050478195E-2</v>
      </c>
      <c r="E67" s="7">
        <v>0.92691764894952178</v>
      </c>
      <c r="F67" s="32">
        <v>85308.468400121099</v>
      </c>
      <c r="G67" s="32">
        <v>6234.5434351962758</v>
      </c>
      <c r="H67" s="32">
        <v>411933.78027487278</v>
      </c>
      <c r="I67" s="33">
        <v>1597289.8582223649</v>
      </c>
      <c r="J67" s="31">
        <v>0.94121083601332223</v>
      </c>
      <c r="K67" s="30">
        <v>18.723696347830547</v>
      </c>
    </row>
    <row r="68" spans="1:11" ht="13.5" customHeight="1" x14ac:dyDescent="0.2">
      <c r="A68" s="9">
        <f t="shared" si="8"/>
        <v>75</v>
      </c>
      <c r="B68" s="8">
        <v>5</v>
      </c>
      <c r="C68" s="7">
        <v>2.4890307059561658E-2</v>
      </c>
      <c r="D68" s="7">
        <v>0.11761350692731019</v>
      </c>
      <c r="E68" s="7">
        <v>0.88238649307268979</v>
      </c>
      <c r="F68" s="32">
        <v>79073.924964924823</v>
      </c>
      <c r="G68" s="32">
        <v>9300.1616216317925</v>
      </c>
      <c r="H68" s="32">
        <v>373645.91764082387</v>
      </c>
      <c r="I68" s="33">
        <v>1185356.0779474922</v>
      </c>
      <c r="J68" s="31">
        <v>0.90705335549684607</v>
      </c>
      <c r="K68" s="30">
        <v>14.990479838622985</v>
      </c>
    </row>
    <row r="69" spans="1:11" ht="13.5" customHeight="1" x14ac:dyDescent="0.2">
      <c r="A69" s="9">
        <f t="shared" si="8"/>
        <v>80</v>
      </c>
      <c r="B69" s="8">
        <v>5</v>
      </c>
      <c r="C69" s="7">
        <v>4.2561950021046166E-2</v>
      </c>
      <c r="D69" s="7">
        <v>0.19323481231899012</v>
      </c>
      <c r="E69" s="7">
        <v>0.80676518768100991</v>
      </c>
      <c r="F69" s="32">
        <v>69773.763343293031</v>
      </c>
      <c r="G69" s="32">
        <v>13482.720064430861</v>
      </c>
      <c r="H69" s="32">
        <v>316778.72037732962</v>
      </c>
      <c r="I69" s="33">
        <v>811710.16030666849</v>
      </c>
      <c r="J69" s="31">
        <v>0.84780458027602701</v>
      </c>
      <c r="K69" s="30">
        <v>11.633458214271506</v>
      </c>
    </row>
    <row r="70" spans="1:11" ht="13.5" customHeight="1" x14ac:dyDescent="0.2">
      <c r="A70" s="9">
        <v>85</v>
      </c>
      <c r="B70" s="8">
        <v>5</v>
      </c>
      <c r="C70" s="7">
        <v>6.8710904523075281E-2</v>
      </c>
      <c r="D70" s="7">
        <v>0.29411209975948888</v>
      </c>
      <c r="E70" s="7">
        <v>0.70588790024051118</v>
      </c>
      <c r="F70" s="32">
        <v>56291.043278862169</v>
      </c>
      <c r="G70" s="32">
        <v>16555.876936398417</v>
      </c>
      <c r="H70" s="32">
        <v>240949.77429439069</v>
      </c>
      <c r="I70" s="33">
        <v>494931.43992933887</v>
      </c>
      <c r="J70" s="31">
        <v>0.7606248740678806</v>
      </c>
      <c r="K70" s="30">
        <v>8.7923657317467132</v>
      </c>
    </row>
    <row r="71" spans="1:11" ht="13.5" customHeight="1" x14ac:dyDescent="0.2">
      <c r="A71" s="9">
        <v>90</v>
      </c>
      <c r="B71" s="8">
        <v>5</v>
      </c>
      <c r="C71" s="7">
        <v>0.11299432198400997</v>
      </c>
      <c r="D71" s="7">
        <v>0.43968492168613338</v>
      </c>
      <c r="E71" s="7">
        <v>0.56031507831386662</v>
      </c>
      <c r="F71" s="32">
        <v>39735.166342463752</v>
      </c>
      <c r="G71" s="32">
        <v>17470.953501471657</v>
      </c>
      <c r="H71" s="32">
        <v>154617.97721078413</v>
      </c>
      <c r="I71" s="33">
        <v>253981.66563494821</v>
      </c>
      <c r="J71" s="31">
        <v>0.64170210436417763</v>
      </c>
      <c r="K71" s="30">
        <v>6.3918611399778085</v>
      </c>
    </row>
    <row r="72" spans="1:11" ht="13.5" customHeight="1" x14ac:dyDescent="0.2">
      <c r="A72" s="9">
        <v>95</v>
      </c>
      <c r="B72" s="8">
        <v>5</v>
      </c>
      <c r="C72" s="7">
        <v>0.18577051175121756</v>
      </c>
      <c r="D72" s="7">
        <v>0.62029411328094297</v>
      </c>
      <c r="E72" s="7">
        <v>0.37970588671905703</v>
      </c>
      <c r="F72" s="32">
        <v>22264.212840992095</v>
      </c>
      <c r="G72" s="32">
        <v>13810.360162101375</v>
      </c>
      <c r="H72" s="32">
        <v>74340.970651984331</v>
      </c>
      <c r="I72" s="33">
        <v>99363.68842416408</v>
      </c>
      <c r="J72" s="31">
        <v>0.48080418585892143</v>
      </c>
      <c r="K72" s="30">
        <v>4.46293291991977</v>
      </c>
    </row>
    <row r="73" spans="1:11" ht="13.5" customHeight="1" x14ac:dyDescent="0.2">
      <c r="A73" s="9" t="s">
        <v>3</v>
      </c>
      <c r="B73" s="34" t="s">
        <v>10</v>
      </c>
      <c r="C73" s="7">
        <v>0.33784710181600297</v>
      </c>
      <c r="D73" s="7">
        <v>1</v>
      </c>
      <c r="E73" s="7">
        <v>0</v>
      </c>
      <c r="F73" s="32">
        <v>8453.8526788907202</v>
      </c>
      <c r="G73" s="32">
        <v>8453.8526788907202</v>
      </c>
      <c r="H73" s="32">
        <v>25022.717772179753</v>
      </c>
      <c r="I73" s="33">
        <v>25022.717772179753</v>
      </c>
      <c r="J73" s="31">
        <v>0.25182959860912857</v>
      </c>
      <c r="K73" s="30">
        <v>2.9599188349545655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0.12554253222511402</v>
      </c>
      <c r="E75" s="40" t="s">
        <v>6</v>
      </c>
      <c r="F75" s="17" t="s">
        <v>8</v>
      </c>
      <c r="G75" s="18">
        <f>+(H29-F30)/G29</f>
        <v>0.11889095465118896</v>
      </c>
      <c r="H75" s="40" t="s">
        <v>7</v>
      </c>
      <c r="I75" s="15" t="s">
        <v>8</v>
      </c>
      <c r="J75" s="16">
        <f>(H52-F53)/G52</f>
        <v>0.13252682503643917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1.4086464209483884</v>
      </c>
      <c r="E76" s="41"/>
      <c r="F76" s="20" t="s">
        <v>9</v>
      </c>
      <c r="G76" s="18">
        <f>+(H30-4*F31)/G30</f>
        <v>1.4041071758610608</v>
      </c>
      <c r="H76" s="41"/>
      <c r="I76" s="19" t="s">
        <v>9</v>
      </c>
      <c r="J76" s="16">
        <f>(H53-4*F54)/G53</f>
        <v>1.4134127213455372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K15" sqref="K1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26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4.8473292093268285E-3</v>
      </c>
      <c r="D6" s="7">
        <f t="shared" si="0"/>
        <v>4.8264722956537281E-3</v>
      </c>
      <c r="E6" s="7">
        <f t="shared" si="0"/>
        <v>0.99517352770434631</v>
      </c>
      <c r="F6" s="32">
        <f t="shared" si="0"/>
        <v>100000</v>
      </c>
      <c r="G6" s="32">
        <f t="shared" si="0"/>
        <v>482.64722956537287</v>
      </c>
      <c r="H6" s="32">
        <f t="shared" si="0"/>
        <v>99575.422882799001</v>
      </c>
      <c r="I6" s="33">
        <f t="shared" si="0"/>
        <v>8155663.5025118599</v>
      </c>
      <c r="J6" s="31"/>
      <c r="K6" s="30">
        <f t="shared" ref="K6:K27" si="1">+K29*0.5122+K52*0.4878</f>
        <v>81.556635025118595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7.9348496314828498E-4</v>
      </c>
      <c r="D7" s="7">
        <f t="shared" si="0"/>
        <v>3.1674086667983514E-3</v>
      </c>
      <c r="E7" s="7">
        <f t="shared" si="0"/>
        <v>0.99683259133320168</v>
      </c>
      <c r="F7" s="32">
        <f t="shared" si="0"/>
        <v>99517.352770434634</v>
      </c>
      <c r="G7" s="32">
        <f t="shared" si="0"/>
        <v>315.21922123097704</v>
      </c>
      <c r="H7" s="32">
        <f t="shared" si="0"/>
        <v>397251.64048246271</v>
      </c>
      <c r="I7" s="33">
        <f t="shared" si="0"/>
        <v>8056088.0796290608</v>
      </c>
      <c r="J7" s="31">
        <f t="shared" ref="J7:J27" si="2">+J30*0.5122+J53*0.4878</f>
        <v>0.99365412673052333</v>
      </c>
      <c r="K7" s="30">
        <f t="shared" si="1"/>
        <v>80.950348866608039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1.7595129049477486E-4</v>
      </c>
      <c r="D8" s="7">
        <f t="shared" si="0"/>
        <v>8.7933079144157222E-4</v>
      </c>
      <c r="E8" s="7">
        <f t="shared" si="0"/>
        <v>0.99912066920855835</v>
      </c>
      <c r="F8" s="32">
        <f t="shared" si="0"/>
        <v>99202.13354920366</v>
      </c>
      <c r="G8" s="32">
        <f t="shared" si="0"/>
        <v>87.234167817696715</v>
      </c>
      <c r="H8" s="32">
        <f t="shared" si="0"/>
        <v>495771.92242347833</v>
      </c>
      <c r="I8" s="33">
        <f t="shared" si="0"/>
        <v>7658836.4391465988</v>
      </c>
      <c r="J8" s="31">
        <f t="shared" si="2"/>
        <v>0.9978762854245693</v>
      </c>
      <c r="K8" s="30">
        <f t="shared" si="1"/>
        <v>77.203409251798973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2.5812994074962778E-4</v>
      </c>
      <c r="D9" s="7">
        <f t="shared" si="0"/>
        <v>1.2899398603073487E-3</v>
      </c>
      <c r="E9" s="7">
        <f t="shared" si="0"/>
        <v>0.99871006013969266</v>
      </c>
      <c r="F9" s="32">
        <f t="shared" si="0"/>
        <v>99114.899381385956</v>
      </c>
      <c r="G9" s="32">
        <f t="shared" si="0"/>
        <v>127.85181746585917</v>
      </c>
      <c r="H9" s="32">
        <f t="shared" si="0"/>
        <v>495301.8367629046</v>
      </c>
      <c r="I9" s="33">
        <f t="shared" si="0"/>
        <v>7163064.5167231197</v>
      </c>
      <c r="J9" s="31">
        <f t="shared" si="2"/>
        <v>0.99905183012879073</v>
      </c>
      <c r="K9" s="30">
        <f t="shared" si="1"/>
        <v>72.269520192552974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5.8383423183718777E-4</v>
      </c>
      <c r="D10" s="7">
        <f t="shared" si="0"/>
        <v>2.915036173243523E-3</v>
      </c>
      <c r="E10" s="7">
        <f t="shared" si="0"/>
        <v>0.99708496382675649</v>
      </c>
      <c r="F10" s="32">
        <f t="shared" si="0"/>
        <v>98987.047563920089</v>
      </c>
      <c r="G10" s="32">
        <f t="shared" si="0"/>
        <v>288.51842061542709</v>
      </c>
      <c r="H10" s="32">
        <f t="shared" si="0"/>
        <v>494290.48416924465</v>
      </c>
      <c r="I10" s="33">
        <f t="shared" si="0"/>
        <v>6667762.6799602155</v>
      </c>
      <c r="J10" s="31">
        <f t="shared" si="2"/>
        <v>0.99795798482347775</v>
      </c>
      <c r="K10" s="30">
        <f t="shared" si="1"/>
        <v>67.359129540767782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9.4750219657482805E-4</v>
      </c>
      <c r="D11" s="7">
        <f t="shared" si="0"/>
        <v>4.7248767608487263E-3</v>
      </c>
      <c r="E11" s="7">
        <f t="shared" si="0"/>
        <v>0.99527512323915124</v>
      </c>
      <c r="F11" s="32">
        <f t="shared" si="0"/>
        <v>98698.529143304666</v>
      </c>
      <c r="G11" s="32">
        <f t="shared" si="0"/>
        <v>466.0754745327605</v>
      </c>
      <c r="H11" s="32">
        <f t="shared" si="0"/>
        <v>492387.9436839078</v>
      </c>
      <c r="I11" s="33">
        <f t="shared" si="0"/>
        <v>6173472.1957909707</v>
      </c>
      <c r="J11" s="31">
        <f t="shared" si="2"/>
        <v>0.996149872865283</v>
      </c>
      <c r="K11" s="30">
        <f t="shared" si="1"/>
        <v>62.545841080572814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1.1952876753868855E-3</v>
      </c>
      <c r="D12" s="7">
        <f t="shared" si="0"/>
        <v>5.9556916242259183E-3</v>
      </c>
      <c r="E12" s="7">
        <f t="shared" si="0"/>
        <v>0.99404430837577407</v>
      </c>
      <c r="F12" s="32">
        <f t="shared" si="0"/>
        <v>98232.453668771894</v>
      </c>
      <c r="G12" s="32">
        <f t="shared" si="0"/>
        <v>584.17997994481357</v>
      </c>
      <c r="H12" s="32">
        <f t="shared" si="0"/>
        <v>489736.83389123087</v>
      </c>
      <c r="I12" s="33">
        <f t="shared" si="0"/>
        <v>5681084.2521070633</v>
      </c>
      <c r="J12" s="31">
        <f t="shared" si="2"/>
        <v>0.99461041779003567</v>
      </c>
      <c r="K12" s="30">
        <f t="shared" si="1"/>
        <v>57.825765637864443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1.3504546935014772E-3</v>
      </c>
      <c r="D13" s="7">
        <f t="shared" si="0"/>
        <v>6.7266493074970273E-3</v>
      </c>
      <c r="E13" s="7">
        <f t="shared" si="0"/>
        <v>0.993273350692503</v>
      </c>
      <c r="F13" s="32">
        <f t="shared" si="0"/>
        <v>97648.273688827088</v>
      </c>
      <c r="G13" s="32">
        <f t="shared" si="0"/>
        <v>655.37334161566412</v>
      </c>
      <c r="H13" s="32">
        <f t="shared" si="0"/>
        <v>486627.92825184611</v>
      </c>
      <c r="I13" s="33">
        <f t="shared" si="0"/>
        <v>5191347.4182158317</v>
      </c>
      <c r="J13" s="31">
        <f t="shared" si="2"/>
        <v>0.99363975264749194</v>
      </c>
      <c r="K13" s="30">
        <f t="shared" si="1"/>
        <v>53.151547175888041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1.5251645832107079E-3</v>
      </c>
      <c r="D14" s="7">
        <f t="shared" si="0"/>
        <v>7.5949242917729412E-3</v>
      </c>
      <c r="E14" s="7">
        <f t="shared" si="0"/>
        <v>0.992405075708227</v>
      </c>
      <c r="F14" s="32">
        <f t="shared" si="0"/>
        <v>96992.900347211427</v>
      </c>
      <c r="G14" s="32">
        <f t="shared" si="0"/>
        <v>734.78457793425491</v>
      </c>
      <c r="H14" s="32">
        <f t="shared" si="0"/>
        <v>483170.06787352648</v>
      </c>
      <c r="I14" s="33">
        <f t="shared" si="0"/>
        <v>4704719.489963986</v>
      </c>
      <c r="J14" s="31">
        <f t="shared" si="2"/>
        <v>0.992876942028877</v>
      </c>
      <c r="K14" s="30">
        <f t="shared" si="1"/>
        <v>48.489447946466221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1.8559685402955986E-3</v>
      </c>
      <c r="D15" s="7">
        <f t="shared" si="0"/>
        <v>9.2359447213067776E-3</v>
      </c>
      <c r="E15" s="7">
        <f t="shared" si="0"/>
        <v>0.99076405527869316</v>
      </c>
      <c r="F15" s="32">
        <f t="shared" si="0"/>
        <v>96258.115769277181</v>
      </c>
      <c r="G15" s="32">
        <f t="shared" si="0"/>
        <v>886.66502750742336</v>
      </c>
      <c r="H15" s="32">
        <f t="shared" si="0"/>
        <v>479154.10727672826</v>
      </c>
      <c r="I15" s="33">
        <f t="shared" si="0"/>
        <v>4221549.4220904596</v>
      </c>
      <c r="J15" s="31">
        <f t="shared" si="2"/>
        <v>0.99166661867328698</v>
      </c>
      <c r="K15" s="30">
        <f t="shared" si="1"/>
        <v>43.836801047848581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2.4377956230160346E-3</v>
      </c>
      <c r="D16" s="7">
        <f t="shared" si="4"/>
        <v>1.2115042866609829E-2</v>
      </c>
      <c r="E16" s="7">
        <f t="shared" si="4"/>
        <v>0.98788495713339031</v>
      </c>
      <c r="F16" s="32">
        <f t="shared" si="4"/>
        <v>95371.450741769746</v>
      </c>
      <c r="G16" s="32">
        <f t="shared" si="4"/>
        <v>1152.0294818374657</v>
      </c>
      <c r="H16" s="32">
        <f t="shared" si="4"/>
        <v>474113.50364130095</v>
      </c>
      <c r="I16" s="33">
        <f t="shared" si="4"/>
        <v>3742395.3148137317</v>
      </c>
      <c r="J16" s="31">
        <f t="shared" si="2"/>
        <v>0.98945090037665495</v>
      </c>
      <c r="K16" s="30">
        <f t="shared" si="1"/>
        <v>39.217279276099006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3.4300999264056855E-3</v>
      </c>
      <c r="D17" s="7">
        <f t="shared" si="4"/>
        <v>1.7005970142386272E-2</v>
      </c>
      <c r="E17" s="7">
        <f t="shared" si="4"/>
        <v>0.98299402985761364</v>
      </c>
      <c r="F17" s="32">
        <f t="shared" si="4"/>
        <v>94219.421259932278</v>
      </c>
      <c r="G17" s="32">
        <f t="shared" si="4"/>
        <v>1596.6745062713444</v>
      </c>
      <c r="H17" s="32">
        <f t="shared" si="4"/>
        <v>467327.76954838762</v>
      </c>
      <c r="I17" s="33">
        <f t="shared" si="4"/>
        <v>3268281.8111724304</v>
      </c>
      <c r="J17" s="31">
        <f t="shared" si="2"/>
        <v>0.98564149431278691</v>
      </c>
      <c r="K17" s="30">
        <f t="shared" si="1"/>
        <v>34.661520419933026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5.0322835106511839E-3</v>
      </c>
      <c r="D18" s="7">
        <f t="shared" si="4"/>
        <v>2.4853378781709762E-2</v>
      </c>
      <c r="E18" s="7">
        <f t="shared" si="4"/>
        <v>0.97514662121829021</v>
      </c>
      <c r="F18" s="32">
        <f t="shared" si="4"/>
        <v>92622.746753660947</v>
      </c>
      <c r="G18" s="32">
        <f t="shared" si="4"/>
        <v>2292.2052781277221</v>
      </c>
      <c r="H18" s="32">
        <f t="shared" si="4"/>
        <v>457723.53140427487</v>
      </c>
      <c r="I18" s="33">
        <f t="shared" si="4"/>
        <v>2800954.0416240431</v>
      </c>
      <c r="J18" s="31">
        <f t="shared" si="2"/>
        <v>0.97936919559690916</v>
      </c>
      <c r="K18" s="30">
        <f t="shared" si="1"/>
        <v>30.209496739247257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7.5838536694916581E-3</v>
      </c>
      <c r="D19" s="7">
        <f t="shared" si="4"/>
        <v>3.7224334051199168E-2</v>
      </c>
      <c r="E19" s="7">
        <f t="shared" si="4"/>
        <v>0.96277566594880071</v>
      </c>
      <c r="F19" s="32">
        <f t="shared" si="4"/>
        <v>90330.541475533217</v>
      </c>
      <c r="G19" s="32">
        <f t="shared" si="4"/>
        <v>3344.0882788621848</v>
      </c>
      <c r="H19" s="32">
        <f t="shared" si="4"/>
        <v>443799.89835459023</v>
      </c>
      <c r="I19" s="33">
        <f t="shared" si="4"/>
        <v>2343230.5102197677</v>
      </c>
      <c r="J19" s="31">
        <f t="shared" si="2"/>
        <v>0.96943350821110341</v>
      </c>
      <c r="K19" s="30">
        <f t="shared" si="1"/>
        <v>25.90392537146155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1.165172511313339E-2</v>
      </c>
      <c r="D20" s="7">
        <f t="shared" si="4"/>
        <v>5.6637634425190375E-2</v>
      </c>
      <c r="E20" s="7">
        <f t="shared" si="4"/>
        <v>0.94336236557480957</v>
      </c>
      <c r="F20" s="32">
        <f t="shared" si="4"/>
        <v>86986.453196671035</v>
      </c>
      <c r="G20" s="32">
        <f t="shared" si="4"/>
        <v>4891.9813017838824</v>
      </c>
      <c r="H20" s="32">
        <f t="shared" si="4"/>
        <v>423445.38110040454</v>
      </c>
      <c r="I20" s="33">
        <f t="shared" si="4"/>
        <v>1899430.6118651775</v>
      </c>
      <c r="J20" s="31">
        <f t="shared" si="2"/>
        <v>0.9538487780289665</v>
      </c>
      <c r="K20" s="30">
        <f t="shared" si="1"/>
        <v>21.791936995250062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1.8221056367442853E-2</v>
      </c>
      <c r="D21" s="7">
        <f t="shared" si="4"/>
        <v>8.7205072487260671E-2</v>
      </c>
      <c r="E21" s="7">
        <f t="shared" si="4"/>
        <v>0.91279492751273938</v>
      </c>
      <c r="F21" s="32">
        <f t="shared" si="4"/>
        <v>82094.47189488716</v>
      </c>
      <c r="G21" s="32">
        <f t="shared" si="4"/>
        <v>7094.2161798954721</v>
      </c>
      <c r="H21" s="32">
        <f t="shared" si="4"/>
        <v>393751.52378766378</v>
      </c>
      <c r="I21" s="33">
        <f t="shared" si="4"/>
        <v>1475985.230764773</v>
      </c>
      <c r="J21" s="31">
        <f t="shared" si="2"/>
        <v>0.9293112640825123</v>
      </c>
      <c r="K21" s="30">
        <f t="shared" si="1"/>
        <v>17.926829903495531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2.9011845420299449E-2</v>
      </c>
      <c r="D22" s="7">
        <f t="shared" si="4"/>
        <v>0.13547251715182787</v>
      </c>
      <c r="E22" s="7">
        <f t="shared" si="4"/>
        <v>0.86452748284817216</v>
      </c>
      <c r="F22" s="32">
        <f t="shared" si="4"/>
        <v>75000.255714991683</v>
      </c>
      <c r="G22" s="32">
        <f t="shared" si="4"/>
        <v>10050.705423073232</v>
      </c>
      <c r="H22" s="32">
        <f t="shared" si="4"/>
        <v>351252.61755141709</v>
      </c>
      <c r="I22" s="33">
        <f t="shared" si="4"/>
        <v>1082233.7069771092</v>
      </c>
      <c r="J22" s="31">
        <f t="shared" si="2"/>
        <v>0.8909810317989485</v>
      </c>
      <c r="K22" s="30">
        <f t="shared" si="1"/>
        <v>14.369727750676702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4.7409080184490325E-2</v>
      </c>
      <c r="D23" s="7">
        <f t="shared" si="4"/>
        <v>0.21237523828122107</v>
      </c>
      <c r="E23" s="7">
        <f t="shared" si="4"/>
        <v>0.78762476171877893</v>
      </c>
      <c r="F23" s="32">
        <f t="shared" si="4"/>
        <v>64949.550291918451</v>
      </c>
      <c r="G23" s="32">
        <f t="shared" si="4"/>
        <v>13637.047189552539</v>
      </c>
      <c r="H23" s="32">
        <f t="shared" si="4"/>
        <v>291984.51113182702</v>
      </c>
      <c r="I23" s="33">
        <f t="shared" si="4"/>
        <v>730981.0894256921</v>
      </c>
      <c r="J23" s="31">
        <f t="shared" si="2"/>
        <v>0.82939338199343449</v>
      </c>
      <c r="K23" s="30">
        <f t="shared" si="1"/>
        <v>11.189963188284207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7.4944125035726256E-2</v>
      </c>
      <c r="D24" s="7">
        <f t="shared" si="4"/>
        <v>0.31555318729175069</v>
      </c>
      <c r="E24" s="7">
        <f t="shared" si="4"/>
        <v>0.68444681270824936</v>
      </c>
      <c r="F24" s="32">
        <f t="shared" si="4"/>
        <v>51312.50310236591</v>
      </c>
      <c r="G24" s="32">
        <f t="shared" si="4"/>
        <v>15988.371203934043</v>
      </c>
      <c r="H24" s="32">
        <f t="shared" si="4"/>
        <v>217143.46228291217</v>
      </c>
      <c r="I24" s="33">
        <f t="shared" si="4"/>
        <v>438996.57829386514</v>
      </c>
      <c r="J24" s="31">
        <f t="shared" si="2"/>
        <v>0.74062713229030497</v>
      </c>
      <c r="K24" s="30">
        <f t="shared" si="1"/>
        <v>8.48966192775924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0.119793561322658</v>
      </c>
      <c r="D25" s="7">
        <f t="shared" si="4"/>
        <v>0.45794923924945646</v>
      </c>
      <c r="E25" s="7">
        <f t="shared" si="4"/>
        <v>0.54205076075054359</v>
      </c>
      <c r="F25" s="32">
        <f t="shared" si="4"/>
        <v>35324.131898431864</v>
      </c>
      <c r="G25" s="32">
        <f t="shared" si="4"/>
        <v>15983.238911891929</v>
      </c>
      <c r="H25" s="32">
        <f t="shared" si="4"/>
        <v>135958.45189857986</v>
      </c>
      <c r="I25" s="33">
        <f t="shared" si="4"/>
        <v>221853.11601095294</v>
      </c>
      <c r="J25" s="31">
        <f t="shared" si="2"/>
        <v>0.62148031392704239</v>
      </c>
      <c r="K25" s="30">
        <f t="shared" si="1"/>
        <v>6.2201250060147784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0.19178754650314336</v>
      </c>
      <c r="D26" s="7">
        <f t="shared" si="5"/>
        <v>0.6309507830774318</v>
      </c>
      <c r="E26" s="7">
        <f t="shared" si="5"/>
        <v>0.3690492169225682</v>
      </c>
      <c r="F26" s="32">
        <f t="shared" si="5"/>
        <v>19340.892986539937</v>
      </c>
      <c r="G26" s="32">
        <f t="shared" si="5"/>
        <v>12085.539973515946</v>
      </c>
      <c r="H26" s="32">
        <f t="shared" si="5"/>
        <v>64176.505465398091</v>
      </c>
      <c r="I26" s="33">
        <f t="shared" si="5"/>
        <v>85894.664112373081</v>
      </c>
      <c r="J26" s="31">
        <f t="shared" si="2"/>
        <v>0.4663392322667389</v>
      </c>
      <c r="K26" s="30">
        <f t="shared" si="1"/>
        <v>4.3927919222485796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0.33790656738390501</v>
      </c>
      <c r="D27" s="7">
        <f t="shared" si="6"/>
        <v>1</v>
      </c>
      <c r="E27" s="7">
        <f t="shared" si="6"/>
        <v>0</v>
      </c>
      <c r="F27" s="32">
        <f t="shared" si="6"/>
        <v>7255.3530130239915</v>
      </c>
      <c r="G27" s="32">
        <f t="shared" si="6"/>
        <v>7255.3530130239915</v>
      </c>
      <c r="H27" s="32">
        <f t="shared" si="6"/>
        <v>21718.158646974993</v>
      </c>
      <c r="I27" s="33">
        <f t="shared" si="6"/>
        <v>21718.158646974993</v>
      </c>
      <c r="J27" s="31">
        <f t="shared" si="2"/>
        <v>0.24884420366428411</v>
      </c>
      <c r="K27" s="30">
        <f t="shared" si="1"/>
        <v>2.962959798732657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5.3744777077019846E-3</v>
      </c>
      <c r="D29" s="7">
        <v>5.3489764756411021E-3</v>
      </c>
      <c r="E29" s="7">
        <v>0.99465102352435886</v>
      </c>
      <c r="F29" s="32">
        <v>100000</v>
      </c>
      <c r="G29" s="32">
        <v>534.89764756411023</v>
      </c>
      <c r="H29" s="32">
        <v>99525.512367009404</v>
      </c>
      <c r="I29" s="33">
        <v>7927082.0378801189</v>
      </c>
      <c r="J29" s="31"/>
      <c r="K29" s="30">
        <v>79.27082037880119</v>
      </c>
    </row>
    <row r="30" spans="1:11" ht="13.5" customHeight="1" x14ac:dyDescent="0.2">
      <c r="A30" s="6">
        <v>1</v>
      </c>
      <c r="B30" s="8">
        <v>4</v>
      </c>
      <c r="C30" s="7">
        <v>7.6102177548490748E-4</v>
      </c>
      <c r="D30" s="7">
        <v>3.0380785455053493E-3</v>
      </c>
      <c r="E30" s="7">
        <v>0.99696192145449469</v>
      </c>
      <c r="F30" s="32">
        <v>99465.10235243589</v>
      </c>
      <c r="G30" s="32">
        <v>302.18279348342912</v>
      </c>
      <c r="H30" s="32">
        <v>397075.09458699054</v>
      </c>
      <c r="I30" s="33">
        <v>7827556.5255131098</v>
      </c>
      <c r="J30" s="31">
        <v>0.99320121390799987</v>
      </c>
      <c r="K30" s="30">
        <v>78.696511041406609</v>
      </c>
    </row>
    <row r="31" spans="1:11" ht="13.5" customHeight="1" x14ac:dyDescent="0.2">
      <c r="A31" s="6">
        <v>5</v>
      </c>
      <c r="B31" s="8">
        <v>5</v>
      </c>
      <c r="C31" s="7">
        <v>1.629353857799212E-4</v>
      </c>
      <c r="D31" s="7">
        <v>8.1431126295390926E-4</v>
      </c>
      <c r="E31" s="7">
        <v>0.99918568873704605</v>
      </c>
      <c r="F31" s="32">
        <v>99162.919558952461</v>
      </c>
      <c r="G31" s="32">
        <v>80.74948226424749</v>
      </c>
      <c r="H31" s="32">
        <v>495592.05250427796</v>
      </c>
      <c r="I31" s="33">
        <v>7430481.430926119</v>
      </c>
      <c r="J31" s="31">
        <v>0.9979690833325634</v>
      </c>
      <c r="K31" s="30">
        <v>74.932055893218134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2.6069881253311535E-4</v>
      </c>
      <c r="D32" s="7">
        <v>1.3028011439111819E-3</v>
      </c>
      <c r="E32" s="7">
        <v>0.99869719885608876</v>
      </c>
      <c r="F32" s="32">
        <v>99082.170076688213</v>
      </c>
      <c r="G32" s="32">
        <v>129.08436451711168</v>
      </c>
      <c r="H32" s="32">
        <v>495147.49707850965</v>
      </c>
      <c r="I32" s="33">
        <v>6934889.3784218412</v>
      </c>
      <c r="J32" s="31">
        <v>0.99910298112424945</v>
      </c>
      <c r="K32" s="30">
        <v>69.991294831898955</v>
      </c>
    </row>
    <row r="33" spans="1:11" ht="13.5" customHeight="1" x14ac:dyDescent="0.2">
      <c r="A33" s="9">
        <f t="shared" si="7"/>
        <v>15</v>
      </c>
      <c r="B33" s="8">
        <v>5</v>
      </c>
      <c r="C33" s="7">
        <v>7.6600474181561711E-4</v>
      </c>
      <c r="D33" s="7">
        <v>3.8237050997410559E-3</v>
      </c>
      <c r="E33" s="7">
        <v>0.99617629490025894</v>
      </c>
      <c r="F33" s="32">
        <v>98953.085712171101</v>
      </c>
      <c r="G33" s="32">
        <v>378.36741847274243</v>
      </c>
      <c r="H33" s="32">
        <v>493949.18571381143</v>
      </c>
      <c r="I33" s="33">
        <v>6439741.8813433312</v>
      </c>
      <c r="J33" s="31">
        <v>0.9975798900897842</v>
      </c>
      <c r="K33" s="30">
        <v>65.078737413756585</v>
      </c>
    </row>
    <row r="34" spans="1:11" ht="13.5" customHeight="1" x14ac:dyDescent="0.2">
      <c r="A34" s="9">
        <f t="shared" si="7"/>
        <v>20</v>
      </c>
      <c r="B34" s="8">
        <v>5</v>
      </c>
      <c r="C34" s="7">
        <v>1.3537596226672933E-3</v>
      </c>
      <c r="D34" s="7">
        <v>6.7472167463893925E-3</v>
      </c>
      <c r="E34" s="7">
        <v>0.99325278325361066</v>
      </c>
      <c r="F34" s="32">
        <v>98574.718293698359</v>
      </c>
      <c r="G34" s="32">
        <v>665.1049900418584</v>
      </c>
      <c r="H34" s="32">
        <v>491302.1328937345</v>
      </c>
      <c r="I34" s="33">
        <v>5945792.6956295194</v>
      </c>
      <c r="J34" s="31">
        <v>0.99464104224354244</v>
      </c>
      <c r="K34" s="30">
        <v>60.317623002627634</v>
      </c>
    </row>
    <row r="35" spans="1:11" ht="13.5" customHeight="1" x14ac:dyDescent="0.2">
      <c r="A35" s="9">
        <f t="shared" si="7"/>
        <v>25</v>
      </c>
      <c r="B35" s="8">
        <v>5</v>
      </c>
      <c r="C35" s="7">
        <v>1.706946750509592E-3</v>
      </c>
      <c r="D35" s="7">
        <v>8.4992006856330696E-3</v>
      </c>
      <c r="E35" s="7">
        <v>0.99150079931436697</v>
      </c>
      <c r="F35" s="32">
        <v>97909.613303656501</v>
      </c>
      <c r="G35" s="32">
        <v>832.15345252050611</v>
      </c>
      <c r="H35" s="32">
        <v>487509.90754226811</v>
      </c>
      <c r="I35" s="33">
        <v>5454490.5627357848</v>
      </c>
      <c r="J35" s="31">
        <v>0.99228127643344344</v>
      </c>
      <c r="K35" s="30">
        <v>55.709448527993352</v>
      </c>
    </row>
    <row r="36" spans="1:11" ht="13.5" customHeight="1" x14ac:dyDescent="0.2">
      <c r="A36" s="9">
        <f t="shared" si="7"/>
        <v>30</v>
      </c>
      <c r="B36" s="8">
        <v>5</v>
      </c>
      <c r="C36" s="7">
        <v>1.8450592150206452E-3</v>
      </c>
      <c r="D36" s="7">
        <v>9.1831623616006556E-3</v>
      </c>
      <c r="E36" s="7">
        <v>0.99081683763839934</v>
      </c>
      <c r="F36" s="32">
        <v>97077.459851135995</v>
      </c>
      <c r="G36" s="32">
        <v>891.47807546475087</v>
      </c>
      <c r="H36" s="32">
        <v>483170.4414726742</v>
      </c>
      <c r="I36" s="33">
        <v>4966980.655193517</v>
      </c>
      <c r="J36" s="31">
        <v>0.99109871204162625</v>
      </c>
      <c r="K36" s="30">
        <v>51.165127958747199</v>
      </c>
    </row>
    <row r="37" spans="1:11" ht="13.5" customHeight="1" x14ac:dyDescent="0.2">
      <c r="A37" s="9">
        <f t="shared" si="7"/>
        <v>35</v>
      </c>
      <c r="B37" s="8">
        <v>5</v>
      </c>
      <c r="C37" s="7">
        <v>1.9697059868724093E-3</v>
      </c>
      <c r="D37" s="7">
        <v>9.8009892801162752E-3</v>
      </c>
      <c r="E37" s="7">
        <v>0.9901990107198837</v>
      </c>
      <c r="F37" s="32">
        <v>96185.981775671244</v>
      </c>
      <c r="G37" s="32">
        <v>942.71777628081327</v>
      </c>
      <c r="H37" s="32">
        <v>478608.37229707791</v>
      </c>
      <c r="I37" s="33">
        <v>4483810.2137208432</v>
      </c>
      <c r="J37" s="31">
        <v>0.99055805408606667</v>
      </c>
      <c r="K37" s="30">
        <v>46.616046651976404</v>
      </c>
    </row>
    <row r="38" spans="1:11" ht="13.5" customHeight="1" x14ac:dyDescent="0.2">
      <c r="A38" s="9">
        <f t="shared" si="7"/>
        <v>40</v>
      </c>
      <c r="B38" s="8">
        <v>5</v>
      </c>
      <c r="C38" s="7">
        <v>2.3047227550280409E-3</v>
      </c>
      <c r="D38" s="7">
        <v>1.1459644980962951E-2</v>
      </c>
      <c r="E38" s="7">
        <v>0.98854035501903703</v>
      </c>
      <c r="F38" s="32">
        <v>95243.26399939043</v>
      </c>
      <c r="G38" s="32">
        <v>1091.4539922611439</v>
      </c>
      <c r="H38" s="32">
        <v>473572.79303117935</v>
      </c>
      <c r="I38" s="33">
        <v>4005201.8414237658</v>
      </c>
      <c r="J38" s="31">
        <v>0.98947870627141288</v>
      </c>
      <c r="K38" s="30">
        <v>42.052337070781192</v>
      </c>
    </row>
    <row r="39" spans="1:11" ht="13.5" customHeight="1" x14ac:dyDescent="0.2">
      <c r="A39" s="9">
        <f t="shared" si="7"/>
        <v>45</v>
      </c>
      <c r="B39" s="8">
        <v>5</v>
      </c>
      <c r="C39" s="7">
        <v>2.9749070583522082E-3</v>
      </c>
      <c r="D39" s="7">
        <v>1.4769740136367279E-2</v>
      </c>
      <c r="E39" s="7">
        <v>0.98523025986363277</v>
      </c>
      <c r="F39" s="32">
        <v>94151.810007129287</v>
      </c>
      <c r="G39" s="32">
        <v>1390.5977671739238</v>
      </c>
      <c r="H39" s="32">
        <v>467442.42421616073</v>
      </c>
      <c r="I39" s="33">
        <v>3531629.0483925864</v>
      </c>
      <c r="J39" s="31">
        <v>0.98705506544035138</v>
      </c>
      <c r="K39" s="30">
        <v>37.509943230248759</v>
      </c>
    </row>
    <row r="40" spans="1:11" ht="13.5" customHeight="1" x14ac:dyDescent="0.2">
      <c r="A40" s="9">
        <f t="shared" si="7"/>
        <v>50</v>
      </c>
      <c r="B40" s="8">
        <v>5</v>
      </c>
      <c r="C40" s="7">
        <v>4.1758460536662732E-3</v>
      </c>
      <c r="D40" s="7">
        <v>2.0675212763659991E-2</v>
      </c>
      <c r="E40" s="7">
        <v>0.97932478723633998</v>
      </c>
      <c r="F40" s="32">
        <v>92761.212239955363</v>
      </c>
      <c r="G40" s="32">
        <v>1917.8577992760984</v>
      </c>
      <c r="H40" s="32">
        <v>459274.06677079829</v>
      </c>
      <c r="I40" s="33">
        <v>3064186.6241764259</v>
      </c>
      <c r="J40" s="31">
        <v>0.98252542554506106</v>
      </c>
      <c r="K40" s="30">
        <v>33.033059294761763</v>
      </c>
    </row>
    <row r="41" spans="1:11" ht="13.5" customHeight="1" x14ac:dyDescent="0.2">
      <c r="A41" s="9">
        <f t="shared" si="7"/>
        <v>55</v>
      </c>
      <c r="B41" s="8">
        <v>5</v>
      </c>
      <c r="C41" s="7">
        <v>6.1043344042447075E-3</v>
      </c>
      <c r="D41" s="7">
        <v>3.0089377008404181E-2</v>
      </c>
      <c r="E41" s="7">
        <v>0.96991062299159581</v>
      </c>
      <c r="F41" s="32">
        <v>90843.354440679264</v>
      </c>
      <c r="G41" s="32">
        <v>2733.4199404736864</v>
      </c>
      <c r="H41" s="32">
        <v>447783.45343809749</v>
      </c>
      <c r="I41" s="33">
        <v>2604912.5574056273</v>
      </c>
      <c r="J41" s="31">
        <v>0.97498092279955528</v>
      </c>
      <c r="K41" s="30">
        <v>28.674772892789157</v>
      </c>
    </row>
    <row r="42" spans="1:11" ht="13.5" customHeight="1" x14ac:dyDescent="0.2">
      <c r="A42" s="9">
        <f t="shared" si="7"/>
        <v>60</v>
      </c>
      <c r="B42" s="8">
        <v>5</v>
      </c>
      <c r="C42" s="7">
        <v>9.2191692705171097E-3</v>
      </c>
      <c r="D42" s="7">
        <v>4.5118191516637936E-2</v>
      </c>
      <c r="E42" s="7">
        <v>0.95488180848336202</v>
      </c>
      <c r="F42" s="32">
        <v>88109.934500205578</v>
      </c>
      <c r="G42" s="32">
        <v>3975.3608992986992</v>
      </c>
      <c r="H42" s="32">
        <v>431205.97774594481</v>
      </c>
      <c r="I42" s="33">
        <v>2157129.1039675297</v>
      </c>
      <c r="J42" s="31">
        <v>0.96297881137663699</v>
      </c>
      <c r="K42" s="30">
        <v>24.482246141750302</v>
      </c>
    </row>
    <row r="43" spans="1:11" ht="13.5" customHeight="1" x14ac:dyDescent="0.2">
      <c r="A43" s="9">
        <f t="shared" si="7"/>
        <v>65</v>
      </c>
      <c r="B43" s="8">
        <v>5</v>
      </c>
      <c r="C43" s="7">
        <v>1.4100007857939242E-2</v>
      </c>
      <c r="D43" s="7">
        <v>6.8233981985708361E-2</v>
      </c>
      <c r="E43" s="7">
        <v>0.9317660180142916</v>
      </c>
      <c r="F43" s="32">
        <v>84134.573600906879</v>
      </c>
      <c r="G43" s="32">
        <v>5740.8369794595346</v>
      </c>
      <c r="H43" s="32">
        <v>407151.33192121319</v>
      </c>
      <c r="I43" s="33">
        <v>1725923.1262215851</v>
      </c>
      <c r="J43" s="31">
        <v>0.94421541660792097</v>
      </c>
      <c r="K43" s="30">
        <v>20.513839345148611</v>
      </c>
    </row>
    <row r="44" spans="1:11" ht="13.5" customHeight="1" x14ac:dyDescent="0.2">
      <c r="A44" s="9">
        <f t="shared" si="7"/>
        <v>70</v>
      </c>
      <c r="B44" s="8">
        <v>5</v>
      </c>
      <c r="C44" s="7">
        <v>2.1853353523315591E-2</v>
      </c>
      <c r="D44" s="7">
        <v>0.10389079825960239</v>
      </c>
      <c r="E44" s="7">
        <v>0.89610920174039765</v>
      </c>
      <c r="F44" s="32">
        <v>78393.736621447344</v>
      </c>
      <c r="G44" s="32">
        <v>8144.3878761551896</v>
      </c>
      <c r="H44" s="32">
        <v>372683.66465887486</v>
      </c>
      <c r="I44" s="33">
        <v>1318771.7943003718</v>
      </c>
      <c r="J44" s="31">
        <v>0.91534433376480251</v>
      </c>
      <c r="K44" s="30">
        <v>16.822412747953841</v>
      </c>
    </row>
    <row r="45" spans="1:11" ht="13.5" customHeight="1" x14ac:dyDescent="0.2">
      <c r="A45" s="9">
        <f t="shared" si="7"/>
        <v>75</v>
      </c>
      <c r="B45" s="8">
        <v>5</v>
      </c>
      <c r="C45" s="7">
        <v>3.4054308550609452E-2</v>
      </c>
      <c r="D45" s="7">
        <v>0.1574765086900651</v>
      </c>
      <c r="E45" s="7">
        <v>0.84252349130993487</v>
      </c>
      <c r="F45" s="32">
        <v>70249.348745292154</v>
      </c>
      <c r="G45" s="32">
        <v>11062.622178159414</v>
      </c>
      <c r="H45" s="32">
        <v>324852.35052471596</v>
      </c>
      <c r="I45" s="33">
        <v>946088.12964149693</v>
      </c>
      <c r="J45" s="31">
        <v>0.87165706825937783</v>
      </c>
      <c r="K45" s="30">
        <v>13.467571536809444</v>
      </c>
    </row>
    <row r="46" spans="1:11" ht="13.5" customHeight="1" x14ac:dyDescent="0.2">
      <c r="A46" s="9">
        <f t="shared" si="7"/>
        <v>80</v>
      </c>
      <c r="B46" s="8">
        <v>5</v>
      </c>
      <c r="C46" s="7">
        <v>5.388119402739535E-2</v>
      </c>
      <c r="D46" s="7">
        <v>0.23825970039406394</v>
      </c>
      <c r="E46" s="7">
        <v>0.76174029960593603</v>
      </c>
      <c r="F46" s="32">
        <v>59186.72656713274</v>
      </c>
      <c r="G46" s="32">
        <v>14101.811739190431</v>
      </c>
      <c r="H46" s="32">
        <v>261720.47583096445</v>
      </c>
      <c r="I46" s="33">
        <v>621235.77911678096</v>
      </c>
      <c r="J46" s="31">
        <v>0.80565978792587434</v>
      </c>
      <c r="K46" s="30">
        <v>10.496201009058041</v>
      </c>
    </row>
    <row r="47" spans="1:11" ht="13.5" customHeight="1" x14ac:dyDescent="0.2">
      <c r="A47" s="9">
        <v>85</v>
      </c>
      <c r="B47" s="8">
        <v>5</v>
      </c>
      <c r="C47" s="7">
        <v>8.3807326455328013E-2</v>
      </c>
      <c r="D47" s="7">
        <v>0.34666646625324932</v>
      </c>
      <c r="E47" s="7">
        <v>0.65333353374675074</v>
      </c>
      <c r="F47" s="32">
        <v>45084.91482794231</v>
      </c>
      <c r="G47" s="32">
        <v>15629.428104731483</v>
      </c>
      <c r="H47" s="32">
        <v>186492.38396910881</v>
      </c>
      <c r="I47" s="33">
        <v>359515.30328581657</v>
      </c>
      <c r="J47" s="31">
        <v>0.71256321606857131</v>
      </c>
      <c r="K47" s="30">
        <v>7.9741817115067395</v>
      </c>
    </row>
    <row r="48" spans="1:11" ht="13.5" customHeight="1" x14ac:dyDescent="0.2">
      <c r="A48" s="9">
        <v>90</v>
      </c>
      <c r="B48" s="8">
        <v>5</v>
      </c>
      <c r="C48" s="7">
        <v>0.13096184745113079</v>
      </c>
      <c r="D48" s="7">
        <v>0.48933745920403349</v>
      </c>
      <c r="E48" s="7">
        <v>0.51066254079596651</v>
      </c>
      <c r="F48" s="32">
        <v>29455.486723210826</v>
      </c>
      <c r="G48" s="32">
        <v>14413.673032754128</v>
      </c>
      <c r="H48" s="32">
        <v>110060.09241075099</v>
      </c>
      <c r="I48" s="33">
        <v>173022.91931670773</v>
      </c>
      <c r="J48" s="31">
        <v>0.59015864384564731</v>
      </c>
      <c r="K48" s="30">
        <v>5.8740472001899136</v>
      </c>
    </row>
    <row r="49" spans="1:12" ht="13.5" customHeight="1" x14ac:dyDescent="0.2">
      <c r="A49" s="9">
        <v>95</v>
      </c>
      <c r="B49" s="8">
        <v>5</v>
      </c>
      <c r="C49" s="7">
        <v>0.20505845040677445</v>
      </c>
      <c r="D49" s="7">
        <v>0.6570049343776978</v>
      </c>
      <c r="E49" s="7">
        <v>0.3429950656223022</v>
      </c>
      <c r="F49" s="32">
        <v>15041.813690456698</v>
      </c>
      <c r="G49" s="32">
        <v>9882.5458166200588</v>
      </c>
      <c r="H49" s="32">
        <v>48193.799363137936</v>
      </c>
      <c r="I49" s="33">
        <v>62962.826905956739</v>
      </c>
      <c r="J49" s="31">
        <v>0.4378862338519191</v>
      </c>
      <c r="K49" s="30">
        <v>4.1858533951862205</v>
      </c>
    </row>
    <row r="50" spans="1:12" ht="13.5" customHeight="1" x14ac:dyDescent="0.2">
      <c r="A50" s="9" t="s">
        <v>3</v>
      </c>
      <c r="B50" s="34" t="s">
        <v>10</v>
      </c>
      <c r="C50" s="7">
        <v>0.34933023578422723</v>
      </c>
      <c r="D50" s="7">
        <v>1</v>
      </c>
      <c r="E50" s="7">
        <v>0</v>
      </c>
      <c r="F50" s="32">
        <v>5159.2678738366403</v>
      </c>
      <c r="G50" s="32">
        <v>5159.2678738366403</v>
      </c>
      <c r="H50" s="32">
        <v>14769.027542818807</v>
      </c>
      <c r="I50" s="33">
        <v>14769.027542818807</v>
      </c>
      <c r="J50" s="31">
        <v>0.23456741491099647</v>
      </c>
      <c r="K50" s="30">
        <v>2.8626208027915325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4.2938124793806317E-3</v>
      </c>
      <c r="D52" s="7">
        <v>4.2778321952241819E-3</v>
      </c>
      <c r="E52" s="7">
        <v>0.99572216780477585</v>
      </c>
      <c r="F52" s="32">
        <v>100000</v>
      </c>
      <c r="G52" s="32">
        <v>427.78321952241822</v>
      </c>
      <c r="H52" s="32">
        <v>99627.829947553866</v>
      </c>
      <c r="I52" s="33">
        <v>8395678.7263420727</v>
      </c>
      <c r="J52" s="31"/>
      <c r="K52" s="30">
        <v>83.956787263420722</v>
      </c>
      <c r="L52" s="29"/>
    </row>
    <row r="53" spans="1:12" ht="13.5" customHeight="1" x14ac:dyDescent="0.2">
      <c r="A53" s="6">
        <v>1</v>
      </c>
      <c r="B53" s="8">
        <v>4</v>
      </c>
      <c r="C53" s="7">
        <v>8.2757197569683348E-4</v>
      </c>
      <c r="D53" s="7">
        <v>3.3032079454500029E-3</v>
      </c>
      <c r="E53" s="7">
        <v>0.99669679205454997</v>
      </c>
      <c r="F53" s="32">
        <v>99572.216780477582</v>
      </c>
      <c r="G53" s="32">
        <v>328.90773761534365</v>
      </c>
      <c r="H53" s="32">
        <v>397437.01729193551</v>
      </c>
      <c r="I53" s="33">
        <v>8296050.8963945182</v>
      </c>
      <c r="J53" s="31">
        <v>0.9941296944789787</v>
      </c>
      <c r="K53" s="30">
        <v>83.316924787206972</v>
      </c>
    </row>
    <row r="54" spans="1:12" ht="13.5" customHeight="1" x14ac:dyDescent="0.2">
      <c r="A54" s="6">
        <v>5</v>
      </c>
      <c r="B54" s="8">
        <v>5</v>
      </c>
      <c r="C54" s="7">
        <v>1.8961825727408614E-4</v>
      </c>
      <c r="D54" s="7">
        <v>9.4760262926728159E-4</v>
      </c>
      <c r="E54" s="7">
        <v>0.9990523973707327</v>
      </c>
      <c r="F54" s="32">
        <v>99243.309042862238</v>
      </c>
      <c r="G54" s="32">
        <v>94.043220586201642</v>
      </c>
      <c r="H54" s="32">
        <v>495960.78952600894</v>
      </c>
      <c r="I54" s="33">
        <v>7898613.879102583</v>
      </c>
      <c r="J54" s="31">
        <v>0.99777884571879916</v>
      </c>
      <c r="K54" s="30">
        <v>79.588376841518325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2.5543257271456771E-4</v>
      </c>
      <c r="D55" s="7">
        <v>1.2764352488643731E-3</v>
      </c>
      <c r="E55" s="7">
        <v>0.99872356475113566</v>
      </c>
      <c r="F55" s="32">
        <v>99149.265822276036</v>
      </c>
      <c r="G55" s="32">
        <v>126.5576177945768</v>
      </c>
      <c r="H55" s="32">
        <v>495463.89659551444</v>
      </c>
      <c r="I55" s="33">
        <v>7402653.089576574</v>
      </c>
      <c r="J55" s="31">
        <v>0.99899812053495318</v>
      </c>
      <c r="K55" s="30">
        <v>74.661703525326629</v>
      </c>
    </row>
    <row r="56" spans="1:12" ht="13.5" customHeight="1" x14ac:dyDescent="0.2">
      <c r="A56" s="9">
        <f t="shared" si="8"/>
        <v>15</v>
      </c>
      <c r="B56" s="8">
        <v>5</v>
      </c>
      <c r="C56" s="7">
        <v>3.9255146182703711E-4</v>
      </c>
      <c r="D56" s="7">
        <v>1.9609151725218416E-3</v>
      </c>
      <c r="E56" s="7">
        <v>0.99803908482747816</v>
      </c>
      <c r="F56" s="32">
        <v>99022.70820448146</v>
      </c>
      <c r="G56" s="32">
        <v>194.17513094237074</v>
      </c>
      <c r="H56" s="32">
        <v>494648.85454413784</v>
      </c>
      <c r="I56" s="33">
        <v>6907189.1929810597</v>
      </c>
      <c r="J56" s="31">
        <v>0.99835499204487554</v>
      </c>
      <c r="K56" s="30">
        <v>69.753588022635611</v>
      </c>
    </row>
    <row r="57" spans="1:12" ht="13.5" customHeight="1" x14ac:dyDescent="0.2">
      <c r="A57" s="9">
        <f t="shared" si="8"/>
        <v>20</v>
      </c>
      <c r="B57" s="8">
        <v>5</v>
      </c>
      <c r="C57" s="7">
        <v>5.2092357081722125E-4</v>
      </c>
      <c r="D57" s="7">
        <v>2.6013783176467398E-3</v>
      </c>
      <c r="E57" s="7">
        <v>0.99739862168235327</v>
      </c>
      <c r="F57" s="32">
        <v>98828.533073539089</v>
      </c>
      <c r="G57" s="32">
        <v>257.09040310233831</v>
      </c>
      <c r="H57" s="32">
        <v>493528.06727293355</v>
      </c>
      <c r="I57" s="33">
        <v>6412540.3384369221</v>
      </c>
      <c r="J57" s="31">
        <v>0.99773417594944758</v>
      </c>
      <c r="K57" s="30">
        <v>64.885515741342644</v>
      </c>
    </row>
    <row r="58" spans="1:12" ht="13.5" customHeight="1" x14ac:dyDescent="0.2">
      <c r="A58" s="9">
        <f t="shared" si="8"/>
        <v>25</v>
      </c>
      <c r="B58" s="8">
        <v>5</v>
      </c>
      <c r="C58" s="7">
        <v>6.5803515739211275E-4</v>
      </c>
      <c r="D58" s="7">
        <v>3.2849549672912251E-3</v>
      </c>
      <c r="E58" s="7">
        <v>0.9967150450327088</v>
      </c>
      <c r="F58" s="32">
        <v>98571.442670436751</v>
      </c>
      <c r="G58" s="32">
        <v>323.80275023331342</v>
      </c>
      <c r="H58" s="32">
        <v>492075.15221008845</v>
      </c>
      <c r="I58" s="33">
        <v>5919012.2711639889</v>
      </c>
      <c r="J58" s="31">
        <v>0.99705606396233271</v>
      </c>
      <c r="K58" s="30">
        <v>60.047941988163686</v>
      </c>
    </row>
    <row r="59" spans="1:12" ht="13.5" customHeight="1" x14ac:dyDescent="0.2">
      <c r="A59" s="9">
        <f t="shared" si="8"/>
        <v>30</v>
      </c>
      <c r="B59" s="8">
        <v>5</v>
      </c>
      <c r="C59" s="7">
        <v>8.3110980641226456E-4</v>
      </c>
      <c r="D59" s="7">
        <v>4.1472602416670196E-3</v>
      </c>
      <c r="E59" s="7">
        <v>0.99585273975833299</v>
      </c>
      <c r="F59" s="32">
        <v>98247.639920203437</v>
      </c>
      <c r="G59" s="32">
        <v>407.45853087867727</v>
      </c>
      <c r="H59" s="32">
        <v>490258.3602491644</v>
      </c>
      <c r="I59" s="33">
        <v>5426937.1189539004</v>
      </c>
      <c r="J59" s="31">
        <v>0.99630789737550418</v>
      </c>
      <c r="K59" s="30">
        <v>55.237328075887106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1.0583869961760146E-3</v>
      </c>
      <c r="D60" s="7">
        <v>5.2785108292279321E-3</v>
      </c>
      <c r="E60" s="7">
        <v>0.99472148917077208</v>
      </c>
      <c r="F60" s="32">
        <v>97840.18138932476</v>
      </c>
      <c r="G60" s="32">
        <v>516.45045699717593</v>
      </c>
      <c r="H60" s="32">
        <v>487959.94174449198</v>
      </c>
      <c r="I60" s="33">
        <v>4936678.7587047359</v>
      </c>
      <c r="J60" s="31">
        <v>0.99531182190650602</v>
      </c>
      <c r="K60" s="30">
        <v>50.456557710791117</v>
      </c>
    </row>
    <row r="61" spans="1:12" ht="13.5" customHeight="1" x14ac:dyDescent="0.2">
      <c r="A61" s="9">
        <f t="shared" si="8"/>
        <v>40</v>
      </c>
      <c r="B61" s="8">
        <v>5</v>
      </c>
      <c r="C61" s="7">
        <v>1.3847674152731363E-3</v>
      </c>
      <c r="D61" s="7">
        <v>6.901013862356609E-3</v>
      </c>
      <c r="E61" s="7">
        <v>0.99309898613764336</v>
      </c>
      <c r="F61" s="32">
        <v>97323.730932327584</v>
      </c>
      <c r="G61" s="32">
        <v>671.63241630025732</v>
      </c>
      <c r="H61" s="32">
        <v>485014.60165264085</v>
      </c>
      <c r="I61" s="33">
        <v>4448718.8169602435</v>
      </c>
      <c r="J61" s="31">
        <v>0.9939639715479075</v>
      </c>
      <c r="K61" s="30">
        <v>45.710524805646685</v>
      </c>
    </row>
    <row r="62" spans="1:12" ht="13.5" customHeight="1" x14ac:dyDescent="0.2">
      <c r="A62" s="9">
        <f t="shared" si="8"/>
        <v>45</v>
      </c>
      <c r="B62" s="8">
        <v>5</v>
      </c>
      <c r="C62" s="7">
        <v>1.8738176050185189E-3</v>
      </c>
      <c r="D62" s="7">
        <v>9.3275563115262587E-3</v>
      </c>
      <c r="E62" s="7">
        <v>0.99067244368847374</v>
      </c>
      <c r="F62" s="32">
        <v>96652.098516027327</v>
      </c>
      <c r="G62" s="32">
        <v>901.52789153542835</v>
      </c>
      <c r="H62" s="32">
        <v>481118.27379619406</v>
      </c>
      <c r="I62" s="33">
        <v>3963704.2153076031</v>
      </c>
      <c r="J62" s="31">
        <v>0.99196657617488126</v>
      </c>
      <c r="K62" s="30">
        <v>41.010017124980706</v>
      </c>
    </row>
    <row r="63" spans="1:12" ht="13.5" customHeight="1" x14ac:dyDescent="0.2">
      <c r="A63" s="9">
        <f t="shared" si="8"/>
        <v>50</v>
      </c>
      <c r="B63" s="8">
        <v>5</v>
      </c>
      <c r="C63" s="7">
        <v>2.6470512048335799E-3</v>
      </c>
      <c r="D63" s="7">
        <v>1.3153190169822927E-2</v>
      </c>
      <c r="E63" s="7">
        <v>0.98684680983017703</v>
      </c>
      <c r="F63" s="32">
        <v>95750.570624491898</v>
      </c>
      <c r="G63" s="32">
        <v>1259.4254642930027</v>
      </c>
      <c r="H63" s="32">
        <v>475784.32256741438</v>
      </c>
      <c r="I63" s="33">
        <v>3482585.9415114089</v>
      </c>
      <c r="J63" s="31">
        <v>0.98891343039894763</v>
      </c>
      <c r="K63" s="30">
        <v>36.371437985149754</v>
      </c>
    </row>
    <row r="64" spans="1:12" ht="13.5" customHeight="1" x14ac:dyDescent="0.2">
      <c r="A64" s="9">
        <f t="shared" si="8"/>
        <v>55</v>
      </c>
      <c r="B64" s="8">
        <v>5</v>
      </c>
      <c r="C64" s="7">
        <v>3.9066080951148932E-3</v>
      </c>
      <c r="D64" s="7">
        <v>1.9355473304643583E-2</v>
      </c>
      <c r="E64" s="7">
        <v>0.9806445266953564</v>
      </c>
      <c r="F64" s="32">
        <v>94491.145160198896</v>
      </c>
      <c r="G64" s="32">
        <v>1828.9208376734314</v>
      </c>
      <c r="H64" s="32">
        <v>468160.81704239722</v>
      </c>
      <c r="I64" s="33">
        <v>3006801.6189439944</v>
      </c>
      <c r="J64" s="31">
        <v>0.98397697199462264</v>
      </c>
      <c r="K64" s="30">
        <v>31.820988240181737</v>
      </c>
    </row>
    <row r="65" spans="1:11" ht="13.5" customHeight="1" x14ac:dyDescent="0.2">
      <c r="A65" s="9">
        <f t="shared" si="8"/>
        <v>60</v>
      </c>
      <c r="B65" s="8">
        <v>5</v>
      </c>
      <c r="C65" s="7">
        <v>5.8667387641098715E-3</v>
      </c>
      <c r="D65" s="7">
        <v>2.8935621886792162E-2</v>
      </c>
      <c r="E65" s="7">
        <v>0.97106437811320778</v>
      </c>
      <c r="F65" s="32">
        <v>92662.224322525464</v>
      </c>
      <c r="G65" s="32">
        <v>2681.2390861857129</v>
      </c>
      <c r="H65" s="32">
        <v>457023.77317162219</v>
      </c>
      <c r="I65" s="33">
        <v>2538640.8019015971</v>
      </c>
      <c r="J65" s="31">
        <v>0.97621107220990166</v>
      </c>
      <c r="K65" s="30">
        <v>27.39671770737402</v>
      </c>
    </row>
    <row r="66" spans="1:11" ht="13.5" customHeight="1" x14ac:dyDescent="0.2">
      <c r="A66" s="9">
        <f t="shared" si="8"/>
        <v>65</v>
      </c>
      <c r="B66" s="8">
        <v>5</v>
      </c>
      <c r="C66" s="7">
        <v>9.0809780407890717E-3</v>
      </c>
      <c r="D66" s="7">
        <v>4.446123175914423E-2</v>
      </c>
      <c r="E66" s="7">
        <v>0.95553876824085582</v>
      </c>
      <c r="F66" s="32">
        <v>89980.985236339751</v>
      </c>
      <c r="G66" s="32">
        <v>4000.6654385090369</v>
      </c>
      <c r="H66" s="32">
        <v>440554.46676990401</v>
      </c>
      <c r="I66" s="33">
        <v>2081617.0287299748</v>
      </c>
      <c r="J66" s="31">
        <v>0.96396400500694834</v>
      </c>
      <c r="K66" s="30">
        <v>23.133965729120426</v>
      </c>
    </row>
    <row r="67" spans="1:11" ht="13.5" customHeight="1" x14ac:dyDescent="0.2">
      <c r="A67" s="9">
        <f t="shared" si="8"/>
        <v>70</v>
      </c>
      <c r="B67" s="8">
        <v>5</v>
      </c>
      <c r="C67" s="7">
        <v>1.4407069890940155E-2</v>
      </c>
      <c r="D67" s="7">
        <v>6.9684718365502926E-2</v>
      </c>
      <c r="E67" s="7">
        <v>0.93031528163449706</v>
      </c>
      <c r="F67" s="32">
        <v>85980.319797830714</v>
      </c>
      <c r="G67" s="32">
        <v>5991.5143700877088</v>
      </c>
      <c r="H67" s="32">
        <v>415873.20776832325</v>
      </c>
      <c r="I67" s="33">
        <v>1641062.5619600709</v>
      </c>
      <c r="J67" s="31">
        <v>0.94397682724104248</v>
      </c>
      <c r="K67" s="30">
        <v>19.086490557592402</v>
      </c>
    </row>
    <row r="68" spans="1:11" ht="13.5" customHeight="1" x14ac:dyDescent="0.2">
      <c r="A68" s="9">
        <f t="shared" si="8"/>
        <v>75</v>
      </c>
      <c r="B68" s="8">
        <v>5</v>
      </c>
      <c r="C68" s="7">
        <v>2.3717155761946059E-2</v>
      </c>
      <c r="D68" s="7">
        <v>0.11236787495034138</v>
      </c>
      <c r="E68" s="7">
        <v>0.8876321250496586</v>
      </c>
      <c r="F68" s="32">
        <v>79988.805427743006</v>
      </c>
      <c r="G68" s="32">
        <v>8988.1720857318141</v>
      </c>
      <c r="H68" s="32">
        <v>378973.43914033938</v>
      </c>
      <c r="I68" s="33">
        <v>1225189.3541917475</v>
      </c>
      <c r="J68" s="31">
        <v>0.91127158966071176</v>
      </c>
      <c r="K68" s="30">
        <v>15.31701026962465</v>
      </c>
    </row>
    <row r="69" spans="1:11" ht="13.5" customHeight="1" x14ac:dyDescent="0.2">
      <c r="A69" s="9">
        <f t="shared" si="8"/>
        <v>80</v>
      </c>
      <c r="B69" s="8">
        <v>5</v>
      </c>
      <c r="C69" s="7">
        <v>4.0613227969779474E-2</v>
      </c>
      <c r="D69" s="7">
        <v>0.18519602242595634</v>
      </c>
      <c r="E69" s="7">
        <v>0.81480397757404366</v>
      </c>
      <c r="F69" s="32">
        <v>71000.633342011191</v>
      </c>
      <c r="G69" s="32">
        <v>13149.034884664208</v>
      </c>
      <c r="H69" s="32">
        <v>323762.36861666047</v>
      </c>
      <c r="I69" s="33">
        <v>846215.91505140811</v>
      </c>
      <c r="J69" s="31">
        <v>0.85431414230791658</v>
      </c>
      <c r="K69" s="30">
        <v>11.918427698738579</v>
      </c>
    </row>
    <row r="70" spans="1:11" ht="13.5" customHeight="1" x14ac:dyDescent="0.2">
      <c r="A70" s="9">
        <v>85</v>
      </c>
      <c r="B70" s="8">
        <v>5</v>
      </c>
      <c r="C70" s="7">
        <v>6.5637581847698342E-2</v>
      </c>
      <c r="D70" s="7">
        <v>0.28288360655358014</v>
      </c>
      <c r="E70" s="7">
        <v>0.71711639344641986</v>
      </c>
      <c r="F70" s="32">
        <v>57851.598457346983</v>
      </c>
      <c r="G70" s="32">
        <v>16365.268816503849</v>
      </c>
      <c r="H70" s="32">
        <v>249327.7228657947</v>
      </c>
      <c r="I70" s="33">
        <v>522453.54643474764</v>
      </c>
      <c r="J70" s="31">
        <v>0.77009481963916093</v>
      </c>
      <c r="K70" s="30">
        <v>9.030926722274474</v>
      </c>
    </row>
    <row r="71" spans="1:11" ht="13.5" customHeight="1" x14ac:dyDescent="0.2">
      <c r="A71" s="9">
        <v>90</v>
      </c>
      <c r="B71" s="8">
        <v>5</v>
      </c>
      <c r="C71" s="7">
        <v>0.10806663193560641</v>
      </c>
      <c r="D71" s="7">
        <v>0.42499096483220683</v>
      </c>
      <c r="E71" s="7">
        <v>0.57500903516779323</v>
      </c>
      <c r="F71" s="32">
        <v>41486.329640843134</v>
      </c>
      <c r="G71" s="32">
        <v>17631.315261408905</v>
      </c>
      <c r="H71" s="32">
        <v>163152.26028247891</v>
      </c>
      <c r="I71" s="33">
        <v>273125.82356895297</v>
      </c>
      <c r="J71" s="31">
        <v>0.65436870961316507</v>
      </c>
      <c r="K71" s="30">
        <v>6.5835137967968524</v>
      </c>
    </row>
    <row r="72" spans="1:11" ht="13.5" customHeight="1" x14ac:dyDescent="0.2">
      <c r="A72" s="9">
        <v>95</v>
      </c>
      <c r="B72" s="8">
        <v>5</v>
      </c>
      <c r="C72" s="7">
        <v>0.17785282534808011</v>
      </c>
      <c r="D72" s="7">
        <v>0.60359339009670965</v>
      </c>
      <c r="E72" s="7">
        <v>0.39640660990329035</v>
      </c>
      <c r="F72" s="32">
        <v>23855.014379434229</v>
      </c>
      <c r="G72" s="32">
        <v>14398.729000088464</v>
      </c>
      <c r="H72" s="32">
        <v>80958.674521522829</v>
      </c>
      <c r="I72" s="33">
        <v>109973.56328647403</v>
      </c>
      <c r="J72" s="31">
        <v>0.49621546389460019</v>
      </c>
      <c r="K72" s="30">
        <v>4.6100816179462845</v>
      </c>
    </row>
    <row r="73" spans="1:11" ht="13.5" customHeight="1" x14ac:dyDescent="0.2">
      <c r="A73" s="9" t="s">
        <v>3</v>
      </c>
      <c r="B73" s="34" t="s">
        <v>10</v>
      </c>
      <c r="C73" s="7">
        <v>0.32591148137602266</v>
      </c>
      <c r="D73" s="7">
        <v>1</v>
      </c>
      <c r="E73" s="7">
        <v>0</v>
      </c>
      <c r="F73" s="32">
        <v>9456.2853793457653</v>
      </c>
      <c r="G73" s="32">
        <v>9456.2853793457653</v>
      </c>
      <c r="H73" s="32">
        <v>29014.888764951207</v>
      </c>
      <c r="I73" s="33">
        <v>29014.888764951207</v>
      </c>
      <c r="J73" s="31">
        <v>0.26383512453233232</v>
      </c>
      <c r="K73" s="30">
        <v>3.0683178014408239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0.12126213624818533</v>
      </c>
      <c r="E75" s="40" t="s">
        <v>6</v>
      </c>
      <c r="F75" s="17" t="s">
        <v>8</v>
      </c>
      <c r="G75" s="18">
        <f>+(H29-F30)/G29</f>
        <v>0.11293752150269704</v>
      </c>
      <c r="H75" s="40" t="s">
        <v>7</v>
      </c>
      <c r="I75" s="15" t="s">
        <v>8</v>
      </c>
      <c r="J75" s="16">
        <f>(H52-F53)/G52</f>
        <v>0.13000315238725688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1.4055204035310718</v>
      </c>
      <c r="E76" s="41"/>
      <c r="F76" s="20" t="s">
        <v>9</v>
      </c>
      <c r="G76" s="18">
        <f>+(H30-4*F31)/G30</f>
        <v>1.4011927889730005</v>
      </c>
      <c r="H76" s="41"/>
      <c r="I76" s="19" t="s">
        <v>9</v>
      </c>
      <c r="J76" s="16">
        <f>(H53-4*F54)/G53</f>
        <v>1.4100644875340322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K15" sqref="K1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4.5963443354548068E-3</v>
      </c>
      <c r="D6" s="7">
        <f t="shared" si="0"/>
        <v>4.5775256065616115E-3</v>
      </c>
      <c r="E6" s="7">
        <f t="shared" si="0"/>
        <v>0.99542247439343834</v>
      </c>
      <c r="F6" s="32">
        <f t="shared" si="0"/>
        <v>100000</v>
      </c>
      <c r="G6" s="32">
        <f t="shared" si="0"/>
        <v>457.75256065616122</v>
      </c>
      <c r="H6" s="32">
        <f t="shared" si="0"/>
        <v>99595.403597919649</v>
      </c>
      <c r="I6" s="33">
        <f t="shared" si="0"/>
        <v>8235258.9867217317</v>
      </c>
      <c r="J6" s="31"/>
      <c r="K6" s="30">
        <f t="shared" ref="K6:K27" si="1">+K29*0.5122+K52*0.4878</f>
        <v>82.352589867217318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7.4283452887075486E-4</v>
      </c>
      <c r="D7" s="7">
        <f t="shared" si="0"/>
        <v>2.965597887760317E-3</v>
      </c>
      <c r="E7" s="7">
        <f t="shared" si="0"/>
        <v>0.99703440211223959</v>
      </c>
      <c r="F7" s="32">
        <f t="shared" si="0"/>
        <v>99542.247439343832</v>
      </c>
      <c r="G7" s="32">
        <f t="shared" si="0"/>
        <v>295.21044199072526</v>
      </c>
      <c r="H7" s="32">
        <f t="shared" si="0"/>
        <v>397402.27751492092</v>
      </c>
      <c r="I7" s="33">
        <f t="shared" si="0"/>
        <v>8135663.5831238125</v>
      </c>
      <c r="J7" s="31">
        <f t="shared" ref="J7:J27" si="2">+J30*0.5122+J53*0.4878</f>
        <v>0.99399536222568108</v>
      </c>
      <c r="K7" s="30">
        <f t="shared" si="1"/>
        <v>81.72977635988471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1.6493823031892181E-4</v>
      </c>
      <c r="D8" s="7">
        <f t="shared" si="0"/>
        <v>8.2431619216962696E-4</v>
      </c>
      <c r="E8" s="7">
        <f t="shared" si="0"/>
        <v>0.99917568380783039</v>
      </c>
      <c r="F8" s="32">
        <f t="shared" si="0"/>
        <v>99247.036997353105</v>
      </c>
      <c r="G8" s="32">
        <f t="shared" si="0"/>
        <v>81.813216303649597</v>
      </c>
      <c r="H8" s="32">
        <f t="shared" si="0"/>
        <v>496011.30571306963</v>
      </c>
      <c r="I8" s="33">
        <f t="shared" si="0"/>
        <v>7738261.305608891</v>
      </c>
      <c r="J8" s="31">
        <f t="shared" si="2"/>
        <v>0.9980153791736861</v>
      </c>
      <c r="K8" s="30">
        <f t="shared" si="1"/>
        <v>77.969062782620483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2.4144970027211186E-4</v>
      </c>
      <c r="D9" s="7">
        <f t="shared" si="0"/>
        <v>1.2066264966812475E-3</v>
      </c>
      <c r="E9" s="7">
        <f t="shared" si="0"/>
        <v>0.99879337350331876</v>
      </c>
      <c r="F9" s="32">
        <f t="shared" si="0"/>
        <v>99165.223781049455</v>
      </c>
      <c r="G9" s="32">
        <f t="shared" si="0"/>
        <v>119.6555457421947</v>
      </c>
      <c r="H9" s="32">
        <f t="shared" si="0"/>
        <v>495570.72982717602</v>
      </c>
      <c r="I9" s="33">
        <f t="shared" si="0"/>
        <v>7242249.9998958204</v>
      </c>
      <c r="J9" s="31">
        <f t="shared" si="2"/>
        <v>0.99911177918914151</v>
      </c>
      <c r="K9" s="30">
        <f t="shared" si="1"/>
        <v>73.031677999032254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5.4326928776554672E-4</v>
      </c>
      <c r="D10" s="7">
        <f t="shared" si="0"/>
        <v>2.712790913171077E-3</v>
      </c>
      <c r="E10" s="7">
        <f t="shared" si="0"/>
        <v>0.997287209086829</v>
      </c>
      <c r="F10" s="32">
        <f t="shared" si="0"/>
        <v>99045.568235307263</v>
      </c>
      <c r="G10" s="32">
        <f t="shared" si="0"/>
        <v>268.67182166720386</v>
      </c>
      <c r="H10" s="32">
        <f t="shared" si="0"/>
        <v>494627.00493617821</v>
      </c>
      <c r="I10" s="33">
        <f t="shared" si="0"/>
        <v>6746679.2700686455</v>
      </c>
      <c r="J10" s="31">
        <f t="shared" si="2"/>
        <v>0.99809561378198919</v>
      </c>
      <c r="K10" s="30">
        <f t="shared" si="1"/>
        <v>68.116459261465593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8.7988192408826197E-4</v>
      </c>
      <c r="D11" s="7">
        <f t="shared" si="0"/>
        <v>4.3886134526060069E-3</v>
      </c>
      <c r="E11" s="7">
        <f t="shared" si="0"/>
        <v>0.99561138654739412</v>
      </c>
      <c r="F11" s="32">
        <f t="shared" si="0"/>
        <v>98776.896413640061</v>
      </c>
      <c r="G11" s="32">
        <f t="shared" si="0"/>
        <v>433.29970128048734</v>
      </c>
      <c r="H11" s="32">
        <f t="shared" si="0"/>
        <v>492857.44627181091</v>
      </c>
      <c r="I11" s="33">
        <f t="shared" si="0"/>
        <v>6252052.2651324663</v>
      </c>
      <c r="J11" s="31">
        <f t="shared" si="2"/>
        <v>0.99642169603213038</v>
      </c>
      <c r="K11" s="30">
        <f t="shared" si="1"/>
        <v>63.292529596172564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1.1098988514401528E-3</v>
      </c>
      <c r="D12" s="7">
        <f t="shared" si="0"/>
        <v>5.5317713725369921E-3</v>
      </c>
      <c r="E12" s="7">
        <f t="shared" si="0"/>
        <v>0.99446822862746309</v>
      </c>
      <c r="F12" s="32">
        <f t="shared" si="0"/>
        <v>98343.596712359576</v>
      </c>
      <c r="G12" s="32">
        <f t="shared" si="0"/>
        <v>543.33779794346503</v>
      </c>
      <c r="H12" s="32">
        <f t="shared" si="0"/>
        <v>490392.42947665753</v>
      </c>
      <c r="I12" s="33">
        <f t="shared" si="0"/>
        <v>5759194.8188606557</v>
      </c>
      <c r="J12" s="31">
        <f t="shared" si="2"/>
        <v>0.99499436814063058</v>
      </c>
      <c r="K12" s="30">
        <f t="shared" si="1"/>
        <v>58.556281357381877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1.2552780716883151E-3</v>
      </c>
      <c r="D13" s="7">
        <f t="shared" si="0"/>
        <v>6.254449741345397E-3</v>
      </c>
      <c r="E13" s="7">
        <f t="shared" si="0"/>
        <v>0.99374555025865452</v>
      </c>
      <c r="F13" s="32">
        <f t="shared" si="0"/>
        <v>97800.258914416103</v>
      </c>
      <c r="G13" s="32">
        <f t="shared" si="0"/>
        <v>610.52015297874641</v>
      </c>
      <c r="H13" s="32">
        <f t="shared" si="0"/>
        <v>487498.75240412256</v>
      </c>
      <c r="I13" s="33">
        <f t="shared" si="0"/>
        <v>5268802.3893839987</v>
      </c>
      <c r="J13" s="31">
        <f t="shared" si="2"/>
        <v>0.99408968108732265</v>
      </c>
      <c r="K13" s="30">
        <f t="shared" si="1"/>
        <v>53.863458924577486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1.4195469533074085E-3</v>
      </c>
      <c r="D14" s="7">
        <f t="shared" si="0"/>
        <v>7.0711788993131682E-3</v>
      </c>
      <c r="E14" s="7">
        <f t="shared" si="0"/>
        <v>0.99292882110068681</v>
      </c>
      <c r="F14" s="32">
        <f t="shared" si="0"/>
        <v>97189.738761437358</v>
      </c>
      <c r="G14" s="32">
        <f t="shared" si="0"/>
        <v>685.77534686572642</v>
      </c>
      <c r="H14" s="32">
        <f t="shared" si="0"/>
        <v>484274.41615948605</v>
      </c>
      <c r="I14" s="33">
        <f t="shared" si="0"/>
        <v>4781303.6369798761</v>
      </c>
      <c r="J14" s="31">
        <f t="shared" si="2"/>
        <v>0.99337231091723166</v>
      </c>
      <c r="K14" s="30">
        <f t="shared" si="1"/>
        <v>49.182596613991848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1.7290816296796152E-3</v>
      </c>
      <c r="D15" s="7">
        <f t="shared" si="0"/>
        <v>8.6075659227339719E-3</v>
      </c>
      <c r="E15" s="7">
        <f t="shared" si="0"/>
        <v>0.99139243407726596</v>
      </c>
      <c r="F15" s="32">
        <f t="shared" si="0"/>
        <v>96503.963414571641</v>
      </c>
      <c r="G15" s="32">
        <f t="shared" si="0"/>
        <v>828.82116167521394</v>
      </c>
      <c r="H15" s="32">
        <f t="shared" si="0"/>
        <v>480523.20001113345</v>
      </c>
      <c r="I15" s="33">
        <f t="shared" si="0"/>
        <v>4297029.2208203897</v>
      </c>
      <c r="J15" s="31">
        <f t="shared" si="2"/>
        <v>0.99223701548525201</v>
      </c>
      <c r="K15" s="30">
        <f t="shared" si="1"/>
        <v>44.511343073723104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2.2723683836521034E-3</v>
      </c>
      <c r="D16" s="7">
        <f t="shared" si="4"/>
        <v>1.1297992020139633E-2</v>
      </c>
      <c r="E16" s="7">
        <f t="shared" si="4"/>
        <v>0.9887020079798603</v>
      </c>
      <c r="F16" s="32">
        <f t="shared" si="4"/>
        <v>95675.142252896418</v>
      </c>
      <c r="G16" s="32">
        <f t="shared" si="4"/>
        <v>1078.3139650310941</v>
      </c>
      <c r="H16" s="32">
        <f t="shared" si="4"/>
        <v>475808.04535694164</v>
      </c>
      <c r="I16" s="33">
        <f t="shared" si="4"/>
        <v>3816506.020809256</v>
      </c>
      <c r="J16" s="31">
        <f t="shared" si="2"/>
        <v>0.99016483628171348</v>
      </c>
      <c r="K16" s="30">
        <f t="shared" si="1"/>
        <v>39.872169530268806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3.1979723569209679E-3</v>
      </c>
      <c r="D17" s="7">
        <f t="shared" si="4"/>
        <v>1.5864969156423669E-2</v>
      </c>
      <c r="E17" s="7">
        <f t="shared" si="4"/>
        <v>0.98413503084357634</v>
      </c>
      <c r="F17" s="32">
        <f t="shared" si="4"/>
        <v>94596.828287865326</v>
      </c>
      <c r="G17" s="32">
        <f t="shared" si="4"/>
        <v>1496.4523789158923</v>
      </c>
      <c r="H17" s="32">
        <f t="shared" si="4"/>
        <v>469452.29411888984</v>
      </c>
      <c r="I17" s="33">
        <f t="shared" si="4"/>
        <v>3340697.9754523141</v>
      </c>
      <c r="J17" s="31">
        <f t="shared" si="2"/>
        <v>0.9866068512806242</v>
      </c>
      <c r="K17" s="30">
        <f t="shared" si="1"/>
        <v>35.294306687225664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4.6927630504593719E-3</v>
      </c>
      <c r="D18" s="7">
        <f t="shared" si="4"/>
        <v>2.319741644925976E-2</v>
      </c>
      <c r="E18" s="7">
        <f t="shared" si="4"/>
        <v>0.97680258355074012</v>
      </c>
      <c r="F18" s="32">
        <f t="shared" si="4"/>
        <v>93100.375908949442</v>
      </c>
      <c r="G18" s="32">
        <f t="shared" si="4"/>
        <v>2152.1780746402987</v>
      </c>
      <c r="H18" s="32">
        <f t="shared" si="4"/>
        <v>460442.61963492457</v>
      </c>
      <c r="I18" s="33">
        <f t="shared" si="4"/>
        <v>2871245.6813334245</v>
      </c>
      <c r="J18" s="31">
        <f t="shared" si="2"/>
        <v>0.9807473634583439</v>
      </c>
      <c r="K18" s="30">
        <f t="shared" si="1"/>
        <v>30.816065000282453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7.072294690022761E-3</v>
      </c>
      <c r="D19" s="7">
        <f t="shared" si="4"/>
        <v>3.4760322119070826E-2</v>
      </c>
      <c r="E19" s="7">
        <f t="shared" si="4"/>
        <v>0.96523967788092913</v>
      </c>
      <c r="F19" s="32">
        <f t="shared" si="4"/>
        <v>90948.197834309132</v>
      </c>
      <c r="G19" s="32">
        <f t="shared" si="4"/>
        <v>3147.2509117758113</v>
      </c>
      <c r="H19" s="32">
        <f t="shared" si="4"/>
        <v>447354.26872727909</v>
      </c>
      <c r="I19" s="33">
        <f t="shared" si="4"/>
        <v>2410803.0616985001</v>
      </c>
      <c r="J19" s="31">
        <f t="shared" si="2"/>
        <v>0.97146205832084376</v>
      </c>
      <c r="K19" s="30">
        <f t="shared" si="1"/>
        <v>26.478790569524037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1.0872726186453715E-2</v>
      </c>
      <c r="D20" s="7">
        <f t="shared" si="4"/>
        <v>5.2958920694477676E-2</v>
      </c>
      <c r="E20" s="7">
        <f t="shared" si="4"/>
        <v>0.94704107930552239</v>
      </c>
      <c r="F20" s="32">
        <f t="shared" si="4"/>
        <v>87800.946922533331</v>
      </c>
      <c r="G20" s="32">
        <f t="shared" si="4"/>
        <v>4623.1793045925351</v>
      </c>
      <c r="H20" s="32">
        <f t="shared" si="4"/>
        <v>428158.29665670521</v>
      </c>
      <c r="I20" s="33">
        <f t="shared" si="4"/>
        <v>1963448.7929712208</v>
      </c>
      <c r="J20" s="31">
        <f t="shared" si="2"/>
        <v>0.95687124183170935</v>
      </c>
      <c r="K20" s="30">
        <f t="shared" si="1"/>
        <v>22.328325280939374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1.7018810538836738E-2</v>
      </c>
      <c r="D21" s="7">
        <f t="shared" si="4"/>
        <v>8.170468764117686E-2</v>
      </c>
      <c r="E21" s="7">
        <f t="shared" si="4"/>
        <v>0.91829531235882311</v>
      </c>
      <c r="F21" s="32">
        <f t="shared" si="4"/>
        <v>83177.767617940786</v>
      </c>
      <c r="G21" s="32">
        <f t="shared" si="4"/>
        <v>6746.2560228508846</v>
      </c>
      <c r="H21" s="32">
        <f t="shared" si="4"/>
        <v>400008.160901675</v>
      </c>
      <c r="I21" s="33">
        <f t="shared" si="4"/>
        <v>1535290.4963145154</v>
      </c>
      <c r="J21" s="31">
        <f t="shared" si="2"/>
        <v>0.93382442297955559</v>
      </c>
      <c r="K21" s="30">
        <f t="shared" si="1"/>
        <v>18.417615780811168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2.7135629967715257E-2</v>
      </c>
      <c r="D22" s="7">
        <f t="shared" si="4"/>
        <v>0.12731049867908259</v>
      </c>
      <c r="E22" s="7">
        <f t="shared" si="4"/>
        <v>0.87268950132091738</v>
      </c>
      <c r="F22" s="32">
        <f t="shared" si="4"/>
        <v>76431.51159508992</v>
      </c>
      <c r="G22" s="32">
        <f t="shared" si="4"/>
        <v>9646.8211551476488</v>
      </c>
      <c r="H22" s="32">
        <f t="shared" si="4"/>
        <v>359406.09758850251</v>
      </c>
      <c r="I22" s="33">
        <f t="shared" si="4"/>
        <v>1135282.3354128404</v>
      </c>
      <c r="J22" s="31">
        <f t="shared" si="2"/>
        <v>0.89767832191460672</v>
      </c>
      <c r="K22" s="30">
        <f t="shared" si="1"/>
        <v>14.807820531829503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4.4440118574402693E-2</v>
      </c>
      <c r="D23" s="7">
        <f t="shared" si="4"/>
        <v>0.20051341132146236</v>
      </c>
      <c r="E23" s="7">
        <f t="shared" si="4"/>
        <v>0.79948658867853761</v>
      </c>
      <c r="F23" s="32">
        <f t="shared" si="4"/>
        <v>66784.690439942264</v>
      </c>
      <c r="G23" s="32">
        <f t="shared" si="4"/>
        <v>13273.818887637535</v>
      </c>
      <c r="H23" s="32">
        <f t="shared" si="4"/>
        <v>302118.37447683129</v>
      </c>
      <c r="I23" s="33">
        <f t="shared" si="4"/>
        <v>775876.23782433791</v>
      </c>
      <c r="J23" s="31">
        <f t="shared" si="2"/>
        <v>0.83921951093058622</v>
      </c>
      <c r="K23" s="30">
        <f t="shared" si="1"/>
        <v>11.56919594215225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7.0367347042218309E-2</v>
      </c>
      <c r="D24" s="7">
        <f t="shared" si="4"/>
        <v>0.29949640395565691</v>
      </c>
      <c r="E24" s="7">
        <f t="shared" si="4"/>
        <v>0.70050359604434309</v>
      </c>
      <c r="F24" s="32">
        <f t="shared" si="4"/>
        <v>53510.871552304729</v>
      </c>
      <c r="G24" s="32">
        <f t="shared" si="4"/>
        <v>15874.754535949021</v>
      </c>
      <c r="H24" s="32">
        <f t="shared" si="4"/>
        <v>228567.63911601051</v>
      </c>
      <c r="I24" s="33">
        <f t="shared" si="4"/>
        <v>473757.86334750656</v>
      </c>
      <c r="J24" s="31">
        <f t="shared" si="2"/>
        <v>0.75434416731176668</v>
      </c>
      <c r="K24" s="30">
        <f t="shared" si="1"/>
        <v>8.8055762670183562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0.1127022865209685</v>
      </c>
      <c r="D25" s="7">
        <f t="shared" si="4"/>
        <v>0.43775619159890156</v>
      </c>
      <c r="E25" s="7">
        <f t="shared" si="4"/>
        <v>0.56224380840109855</v>
      </c>
      <c r="F25" s="32">
        <f t="shared" si="4"/>
        <v>37636.117016355704</v>
      </c>
      <c r="G25" s="32">
        <f t="shared" si="4"/>
        <v>16333.641176650512</v>
      </c>
      <c r="H25" s="32">
        <f t="shared" si="4"/>
        <v>146855.24129492289</v>
      </c>
      <c r="I25" s="33">
        <f t="shared" si="4"/>
        <v>245190.22423149605</v>
      </c>
      <c r="J25" s="31">
        <f t="shared" si="2"/>
        <v>0.63923223202036861</v>
      </c>
      <c r="K25" s="30">
        <f t="shared" si="1"/>
        <v>6.47249564634126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0.18079707357400238</v>
      </c>
      <c r="D26" s="7">
        <f t="shared" si="5"/>
        <v>0.60872315687109901</v>
      </c>
      <c r="E26" s="7">
        <f t="shared" si="5"/>
        <v>0.39127684312890099</v>
      </c>
      <c r="F26" s="32">
        <f t="shared" si="5"/>
        <v>21302.475839705192</v>
      </c>
      <c r="G26" s="32">
        <f t="shared" si="5"/>
        <v>12883.395058783877</v>
      </c>
      <c r="H26" s="32">
        <f t="shared" si="5"/>
        <v>72105.269910336778</v>
      </c>
      <c r="I26" s="33">
        <f t="shared" si="5"/>
        <v>98334.982936573157</v>
      </c>
      <c r="J26" s="31">
        <f t="shared" si="2"/>
        <v>0.48717357017329371</v>
      </c>
      <c r="K26" s="30">
        <f t="shared" si="1"/>
        <v>4.5844830941103938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0.32303385757631664</v>
      </c>
      <c r="D27" s="7">
        <f t="shared" si="6"/>
        <v>1</v>
      </c>
      <c r="E27" s="7">
        <f t="shared" si="6"/>
        <v>0</v>
      </c>
      <c r="F27" s="32">
        <f t="shared" si="6"/>
        <v>8419.0807809213147</v>
      </c>
      <c r="G27" s="32">
        <f t="shared" si="6"/>
        <v>8419.0807809213147</v>
      </c>
      <c r="H27" s="32">
        <f t="shared" si="6"/>
        <v>26229.713026236397</v>
      </c>
      <c r="I27" s="33">
        <f t="shared" si="6"/>
        <v>26229.713026236397</v>
      </c>
      <c r="J27" s="31">
        <f t="shared" si="2"/>
        <v>0.26430861281271817</v>
      </c>
      <c r="K27" s="30">
        <f t="shared" si="1"/>
        <v>3.0974618907312772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5.0628915093537171E-3</v>
      </c>
      <c r="D29" s="7">
        <v>5.0401120106021696E-3</v>
      </c>
      <c r="E29" s="7">
        <v>0.99495988798939783</v>
      </c>
      <c r="F29" s="32">
        <v>100000</v>
      </c>
      <c r="G29" s="32">
        <v>504.01120106021699</v>
      </c>
      <c r="H29" s="32">
        <v>99550.069388027332</v>
      </c>
      <c r="I29" s="33">
        <v>8030670.4766686372</v>
      </c>
      <c r="J29" s="31"/>
      <c r="K29" s="30">
        <v>80.306704766686366</v>
      </c>
    </row>
    <row r="30" spans="1:11" ht="13.5" customHeight="1" x14ac:dyDescent="0.2">
      <c r="A30" s="6">
        <v>1</v>
      </c>
      <c r="B30" s="8">
        <v>4</v>
      </c>
      <c r="C30" s="7">
        <v>7.0065856909265565E-4</v>
      </c>
      <c r="D30" s="7">
        <v>2.7975349260561133E-3</v>
      </c>
      <c r="E30" s="7">
        <v>0.99720246507394383</v>
      </c>
      <c r="F30" s="32">
        <v>99495.988798939783</v>
      </c>
      <c r="G30" s="32">
        <v>278.34350366752187</v>
      </c>
      <c r="H30" s="32">
        <v>397259.82946012256</v>
      </c>
      <c r="I30" s="33">
        <v>7931120.4072806099</v>
      </c>
      <c r="J30" s="31">
        <v>0.99361979769629982</v>
      </c>
      <c r="K30" s="30">
        <v>79.712966351917117</v>
      </c>
    </row>
    <row r="31" spans="1:11" ht="13.5" customHeight="1" x14ac:dyDescent="0.2">
      <c r="A31" s="6">
        <v>5</v>
      </c>
      <c r="B31" s="8">
        <v>5</v>
      </c>
      <c r="C31" s="7">
        <v>1.5017135855461907E-4</v>
      </c>
      <c r="D31" s="7">
        <v>7.5054618346343525E-4</v>
      </c>
      <c r="E31" s="7">
        <v>0.99924945381653651</v>
      </c>
      <c r="F31" s="32">
        <v>99217.645295272261</v>
      </c>
      <c r="G31" s="32">
        <v>74.467425008595455</v>
      </c>
      <c r="H31" s="32">
        <v>495883.00808712991</v>
      </c>
      <c r="I31" s="33">
        <v>7533860.5778204873</v>
      </c>
      <c r="J31" s="31">
        <v>0.99813431503041905</v>
      </c>
      <c r="K31" s="30">
        <v>75.932668583291573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2.4006756327105662E-4</v>
      </c>
      <c r="D32" s="7">
        <v>1.1997501303189627E-3</v>
      </c>
      <c r="E32" s="7">
        <v>0.99880024986968108</v>
      </c>
      <c r="F32" s="32">
        <v>99143.177870263666</v>
      </c>
      <c r="G32" s="32">
        <v>118.94704057008494</v>
      </c>
      <c r="H32" s="32">
        <v>495473.18658699282</v>
      </c>
      <c r="I32" s="33">
        <v>7037977.5697333571</v>
      </c>
      <c r="J32" s="31">
        <v>0.99917355204059521</v>
      </c>
      <c r="K32" s="30">
        <v>70.988016734172902</v>
      </c>
    </row>
    <row r="33" spans="1:11" ht="13.5" customHeight="1" x14ac:dyDescent="0.2">
      <c r="A33" s="9">
        <f t="shared" si="7"/>
        <v>15</v>
      </c>
      <c r="B33" s="8">
        <v>5</v>
      </c>
      <c r="C33" s="7">
        <v>7.0516518490381134E-4</v>
      </c>
      <c r="D33" s="7">
        <v>3.520470580778156E-3</v>
      </c>
      <c r="E33" s="7">
        <v>0.9964795294192218</v>
      </c>
      <c r="F33" s="32">
        <v>99024.230829693581</v>
      </c>
      <c r="G33" s="32">
        <v>348.61189142012154</v>
      </c>
      <c r="H33" s="32">
        <v>494369.11929745122</v>
      </c>
      <c r="I33" s="33">
        <v>6542504.3831463642</v>
      </c>
      <c r="J33" s="31">
        <v>0.99777169114408226</v>
      </c>
      <c r="K33" s="30">
        <v>66.069731906309514</v>
      </c>
    </row>
    <row r="34" spans="1:11" ht="13.5" customHeight="1" x14ac:dyDescent="0.2">
      <c r="A34" s="9">
        <f t="shared" si="7"/>
        <v>20</v>
      </c>
      <c r="B34" s="8">
        <v>5</v>
      </c>
      <c r="C34" s="7">
        <v>1.2460763160835008E-3</v>
      </c>
      <c r="D34" s="7">
        <v>6.2120936203391318E-3</v>
      </c>
      <c r="E34" s="7">
        <v>0.99378790637966086</v>
      </c>
      <c r="F34" s="32">
        <v>98675.618938273459</v>
      </c>
      <c r="G34" s="32">
        <v>612.98218288946373</v>
      </c>
      <c r="H34" s="32">
        <v>491929.88822394662</v>
      </c>
      <c r="I34" s="33">
        <v>6048135.2638489129</v>
      </c>
      <c r="J34" s="31">
        <v>0.99506597200696723</v>
      </c>
      <c r="K34" s="30">
        <v>61.293106938932141</v>
      </c>
    </row>
    <row r="35" spans="1:11" ht="13.5" customHeight="1" x14ac:dyDescent="0.2">
      <c r="A35" s="9">
        <f t="shared" si="7"/>
        <v>25</v>
      </c>
      <c r="B35" s="8">
        <v>5</v>
      </c>
      <c r="C35" s="7">
        <v>1.5709946901930462E-3</v>
      </c>
      <c r="D35" s="7">
        <v>7.8248682317631785E-3</v>
      </c>
      <c r="E35" s="7">
        <v>0.9921751317682368</v>
      </c>
      <c r="F35" s="32">
        <v>98062.636755383995</v>
      </c>
      <c r="G35" s="32">
        <v>767.3272110701364</v>
      </c>
      <c r="H35" s="32">
        <v>488433.99399131391</v>
      </c>
      <c r="I35" s="33">
        <v>5556205.3756249659</v>
      </c>
      <c r="J35" s="31">
        <v>0.99289351121710812</v>
      </c>
      <c r="K35" s="30">
        <v>56.659759103610988</v>
      </c>
    </row>
    <row r="36" spans="1:11" ht="13.5" customHeight="1" x14ac:dyDescent="0.2">
      <c r="A36" s="9">
        <f t="shared" si="7"/>
        <v>30</v>
      </c>
      <c r="B36" s="8">
        <v>5</v>
      </c>
      <c r="C36" s="7">
        <v>1.6981031656209545E-3</v>
      </c>
      <c r="D36" s="7">
        <v>8.4548180382288049E-3</v>
      </c>
      <c r="E36" s="7">
        <v>0.99154518196177122</v>
      </c>
      <c r="F36" s="32">
        <v>97295.309544313859</v>
      </c>
      <c r="G36" s="32">
        <v>822.61413817032008</v>
      </c>
      <c r="H36" s="32">
        <v>484431.19053341518</v>
      </c>
      <c r="I36" s="33">
        <v>5067771.3816336524</v>
      </c>
      <c r="J36" s="31">
        <v>0.99180482213125831</v>
      </c>
      <c r="K36" s="30">
        <v>52.086492199559721</v>
      </c>
    </row>
    <row r="37" spans="1:11" ht="13.5" customHeight="1" x14ac:dyDescent="0.2">
      <c r="A37" s="9">
        <f t="shared" si="7"/>
        <v>35</v>
      </c>
      <c r="B37" s="8">
        <v>5</v>
      </c>
      <c r="C37" s="7">
        <v>1.8129590357101411E-3</v>
      </c>
      <c r="D37" s="7">
        <v>9.0245101860649598E-3</v>
      </c>
      <c r="E37" s="7">
        <v>0.99097548981393502</v>
      </c>
      <c r="F37" s="32">
        <v>96472.695406143539</v>
      </c>
      <c r="G37" s="32">
        <v>870.61882236988458</v>
      </c>
      <c r="H37" s="32">
        <v>480219.79825311428</v>
      </c>
      <c r="I37" s="33">
        <v>4583340.191100237</v>
      </c>
      <c r="J37" s="31">
        <v>0.99130652120961971</v>
      </c>
      <c r="K37" s="30">
        <v>47.509195962698918</v>
      </c>
    </row>
    <row r="38" spans="1:11" ht="13.5" customHeight="1" x14ac:dyDescent="0.2">
      <c r="A38" s="9">
        <f t="shared" si="7"/>
        <v>40</v>
      </c>
      <c r="B38" s="8">
        <v>5</v>
      </c>
      <c r="C38" s="7">
        <v>2.1216005596281207E-3</v>
      </c>
      <c r="D38" s="7">
        <v>1.0553781213326409E-2</v>
      </c>
      <c r="E38" s="7">
        <v>0.9894462187866736</v>
      </c>
      <c r="F38" s="32">
        <v>95602.076583773654</v>
      </c>
      <c r="G38" s="32">
        <v>1008.963399804823</v>
      </c>
      <c r="H38" s="32">
        <v>475567.08788843674</v>
      </c>
      <c r="I38" s="33">
        <v>4103120.3928471226</v>
      </c>
      <c r="J38" s="31">
        <v>0.99031128999345175</v>
      </c>
      <c r="K38" s="30">
        <v>42.918737118138466</v>
      </c>
    </row>
    <row r="39" spans="1:11" ht="13.5" customHeight="1" x14ac:dyDescent="0.2">
      <c r="A39" s="9">
        <f t="shared" si="7"/>
        <v>45</v>
      </c>
      <c r="B39" s="8">
        <v>5</v>
      </c>
      <c r="C39" s="7">
        <v>2.7391112883316747E-3</v>
      </c>
      <c r="D39" s="7">
        <v>1.3606685788307225E-2</v>
      </c>
      <c r="E39" s="7">
        <v>0.98639331421169274</v>
      </c>
      <c r="F39" s="32">
        <v>94593.113183968831</v>
      </c>
      <c r="G39" s="32">
        <v>1287.0987688320456</v>
      </c>
      <c r="H39" s="32">
        <v>469896.4858839254</v>
      </c>
      <c r="I39" s="33">
        <v>3627553.3049586858</v>
      </c>
      <c r="J39" s="31">
        <v>0.98807612606311901</v>
      </c>
      <c r="K39" s="30">
        <v>38.349021222122808</v>
      </c>
    </row>
    <row r="40" spans="1:11" ht="13.5" customHeight="1" x14ac:dyDescent="0.2">
      <c r="A40" s="9">
        <f t="shared" si="7"/>
        <v>50</v>
      </c>
      <c r="B40" s="8">
        <v>5</v>
      </c>
      <c r="C40" s="7">
        <v>3.8455727823401352E-3</v>
      </c>
      <c r="D40" s="7">
        <v>1.905476160318318E-2</v>
      </c>
      <c r="E40" s="7">
        <v>0.9809452383968168</v>
      </c>
      <c r="F40" s="32">
        <v>93306.014415136786</v>
      </c>
      <c r="G40" s="32">
        <v>1777.9238608236046</v>
      </c>
      <c r="H40" s="32">
        <v>462330.05106242973</v>
      </c>
      <c r="I40" s="33">
        <v>3157656.8190747602</v>
      </c>
      <c r="J40" s="31">
        <v>0.98389765608214241</v>
      </c>
      <c r="K40" s="30">
        <v>33.84194297514118</v>
      </c>
    </row>
    <row r="41" spans="1:11" ht="13.5" customHeight="1" x14ac:dyDescent="0.2">
      <c r="A41" s="9">
        <f t="shared" si="7"/>
        <v>55</v>
      </c>
      <c r="B41" s="8">
        <v>5</v>
      </c>
      <c r="C41" s="7">
        <v>5.6226923118145068E-3</v>
      </c>
      <c r="D41" s="7">
        <v>2.7746433346340593E-2</v>
      </c>
      <c r="E41" s="7">
        <v>0.97225356665365936</v>
      </c>
      <c r="F41" s="32">
        <v>91528.090554313181</v>
      </c>
      <c r="G41" s="32">
        <v>2539.5780638830765</v>
      </c>
      <c r="H41" s="32">
        <v>451665.84316678101</v>
      </c>
      <c r="I41" s="33">
        <v>2695326.7680123304</v>
      </c>
      <c r="J41" s="31">
        <v>0.97693377734987707</v>
      </c>
      <c r="K41" s="30">
        <v>29.448082568847116</v>
      </c>
    </row>
    <row r="42" spans="1:11" ht="13.5" customHeight="1" x14ac:dyDescent="0.2">
      <c r="A42" s="9">
        <f t="shared" si="7"/>
        <v>60</v>
      </c>
      <c r="B42" s="8">
        <v>5</v>
      </c>
      <c r="C42" s="7">
        <v>8.4922728420888296E-3</v>
      </c>
      <c r="D42" s="7">
        <v>4.1630941677108908E-2</v>
      </c>
      <c r="E42" s="7">
        <v>0.9583690583228911</v>
      </c>
      <c r="F42" s="32">
        <v>88988.512490430105</v>
      </c>
      <c r="G42" s="32">
        <v>3704.6755734217732</v>
      </c>
      <c r="H42" s="32">
        <v>436240.76172646153</v>
      </c>
      <c r="I42" s="33">
        <v>2243660.9248455493</v>
      </c>
      <c r="J42" s="31">
        <v>0.96584846590973306</v>
      </c>
      <c r="K42" s="30">
        <v>25.212927624639576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1.2995031350201493E-2</v>
      </c>
      <c r="D43" s="7">
        <v>6.3047421562142075E-2</v>
      </c>
      <c r="E43" s="7">
        <v>0.93695257843785795</v>
      </c>
      <c r="F43" s="32">
        <v>85283.836917008332</v>
      </c>
      <c r="G43" s="32">
        <v>5376.9260185435996</v>
      </c>
      <c r="H43" s="32">
        <v>413767.83738657378</v>
      </c>
      <c r="I43" s="33">
        <v>1807420.1631190879</v>
      </c>
      <c r="J43" s="31">
        <v>0.94848504240880849</v>
      </c>
      <c r="K43" s="30">
        <v>21.192997740919303</v>
      </c>
    </row>
    <row r="44" spans="1:11" ht="13.5" customHeight="1" x14ac:dyDescent="0.2">
      <c r="A44" s="9">
        <f t="shared" si="7"/>
        <v>70</v>
      </c>
      <c r="B44" s="8">
        <v>5</v>
      </c>
      <c r="C44" s="7">
        <v>2.01552194144251E-2</v>
      </c>
      <c r="D44" s="7">
        <v>9.6192380995820448E-2</v>
      </c>
      <c r="E44" s="7">
        <v>0.9038076190041795</v>
      </c>
      <c r="F44" s="32">
        <v>79906.910898464732</v>
      </c>
      <c r="G44" s="32">
        <v>7686.4360173441964</v>
      </c>
      <c r="H44" s="32">
        <v>381362.06107699382</v>
      </c>
      <c r="I44" s="33">
        <v>1393652.325732514</v>
      </c>
      <c r="J44" s="31">
        <v>0.92168125847030491</v>
      </c>
      <c r="K44" s="30">
        <v>17.440948599594662</v>
      </c>
    </row>
    <row r="45" spans="1:11" ht="13.5" customHeight="1" x14ac:dyDescent="0.2">
      <c r="A45" s="9">
        <f t="shared" si="7"/>
        <v>75</v>
      </c>
      <c r="B45" s="8">
        <v>5</v>
      </c>
      <c r="C45" s="7">
        <v>3.1437231175819688E-2</v>
      </c>
      <c r="D45" s="7">
        <v>0.14624284968907406</v>
      </c>
      <c r="E45" s="7">
        <v>0.85375715031092592</v>
      </c>
      <c r="F45" s="32">
        <v>72220.474881120535</v>
      </c>
      <c r="G45" s="32">
        <v>10561.728052513259</v>
      </c>
      <c r="H45" s="32">
        <v>335962.41327502578</v>
      </c>
      <c r="I45" s="33">
        <v>1012290.2646555202</v>
      </c>
      <c r="J45" s="31">
        <v>0.88095394787369208</v>
      </c>
      <c r="K45" s="30">
        <v>14.016665859949189</v>
      </c>
    </row>
    <row r="46" spans="1:11" ht="13.5" customHeight="1" x14ac:dyDescent="0.2">
      <c r="A46" s="9">
        <f t="shared" si="7"/>
        <v>80</v>
      </c>
      <c r="B46" s="8">
        <v>5</v>
      </c>
      <c r="C46" s="7">
        <v>4.98210257673126E-2</v>
      </c>
      <c r="D46" s="7">
        <v>0.22232680259252746</v>
      </c>
      <c r="E46" s="7">
        <v>0.77767319740747254</v>
      </c>
      <c r="F46" s="32">
        <v>61658.746828607276</v>
      </c>
      <c r="G46" s="32">
        <v>13708.392034266399</v>
      </c>
      <c r="H46" s="32">
        <v>275152.74571605521</v>
      </c>
      <c r="I46" s="33">
        <v>676327.85138049442</v>
      </c>
      <c r="J46" s="31">
        <v>0.8189985987831605</v>
      </c>
      <c r="K46" s="30">
        <v>10.968887403120306</v>
      </c>
    </row>
    <row r="47" spans="1:11" ht="13.5" customHeight="1" x14ac:dyDescent="0.2">
      <c r="A47" s="9">
        <v>85</v>
      </c>
      <c r="B47" s="8">
        <v>5</v>
      </c>
      <c r="C47" s="7">
        <v>7.760764017904126E-2</v>
      </c>
      <c r="D47" s="7">
        <v>0.32545427015749856</v>
      </c>
      <c r="E47" s="7">
        <v>0.6745457298425015</v>
      </c>
      <c r="F47" s="32">
        <v>47950.354794340878</v>
      </c>
      <c r="G47" s="32">
        <v>15605.647723385322</v>
      </c>
      <c r="H47" s="32">
        <v>201083.90987514897</v>
      </c>
      <c r="I47" s="33">
        <v>401175.10566443921</v>
      </c>
      <c r="J47" s="31">
        <v>0.73080829832117389</v>
      </c>
      <c r="K47" s="30">
        <v>8.3664679309481578</v>
      </c>
    </row>
    <row r="48" spans="1:11" ht="13.5" customHeight="1" x14ac:dyDescent="0.2">
      <c r="A48" s="9">
        <v>90</v>
      </c>
      <c r="B48" s="8">
        <v>5</v>
      </c>
      <c r="C48" s="7">
        <v>0.12149880586671884</v>
      </c>
      <c r="D48" s="7">
        <v>0.46327811486209619</v>
      </c>
      <c r="E48" s="7">
        <v>0.53672188513790386</v>
      </c>
      <c r="F48" s="32">
        <v>32344.707070955556</v>
      </c>
      <c r="G48" s="32">
        <v>14984.594917599003</v>
      </c>
      <c r="H48" s="32">
        <v>123331.21145270127</v>
      </c>
      <c r="I48" s="33">
        <v>200091.19578929024</v>
      </c>
      <c r="J48" s="31">
        <v>0.61333207380578791</v>
      </c>
      <c r="K48" s="30">
        <v>6.1862114054810942</v>
      </c>
    </row>
    <row r="49" spans="1:12" ht="13.5" customHeight="1" x14ac:dyDescent="0.2">
      <c r="A49" s="9">
        <v>95</v>
      </c>
      <c r="B49" s="8">
        <v>5</v>
      </c>
      <c r="C49" s="7">
        <v>0.19062819539553127</v>
      </c>
      <c r="D49" s="7">
        <v>0.62899469031977007</v>
      </c>
      <c r="E49" s="7">
        <v>0.37100530968022993</v>
      </c>
      <c r="F49" s="32">
        <v>17360.112153356553</v>
      </c>
      <c r="G49" s="32">
        <v>10919.418367816981</v>
      </c>
      <c r="H49" s="32">
        <v>57281.234526510947</v>
      </c>
      <c r="I49" s="33">
        <v>76759.984336588954</v>
      </c>
      <c r="J49" s="31">
        <v>0.46445043271531361</v>
      </c>
      <c r="K49" s="30">
        <v>4.4216295182025949</v>
      </c>
    </row>
    <row r="50" spans="1:12" ht="13.5" customHeight="1" x14ac:dyDescent="0.2">
      <c r="A50" s="9" t="s">
        <v>3</v>
      </c>
      <c r="B50" s="34" t="s">
        <v>10</v>
      </c>
      <c r="C50" s="7">
        <v>0.33065231846693027</v>
      </c>
      <c r="D50" s="7">
        <v>1</v>
      </c>
      <c r="E50" s="7">
        <v>0</v>
      </c>
      <c r="F50" s="32">
        <v>6440.6937855395718</v>
      </c>
      <c r="G50" s="32">
        <v>6440.6937855395718</v>
      </c>
      <c r="H50" s="32">
        <v>19478.74981007801</v>
      </c>
      <c r="I50" s="33">
        <v>19478.74981007801</v>
      </c>
      <c r="J50" s="31">
        <v>0.25376177416431717</v>
      </c>
      <c r="K50" s="30">
        <v>3.0243247790806391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4.1064602385482429E-3</v>
      </c>
      <c r="D52" s="7">
        <v>4.0918003992029117E-3</v>
      </c>
      <c r="E52" s="7">
        <v>0.99590819960079713</v>
      </c>
      <c r="F52" s="32">
        <v>100000</v>
      </c>
      <c r="G52" s="32">
        <v>409.18003992029116</v>
      </c>
      <c r="H52" s="32">
        <v>99643.005447667165</v>
      </c>
      <c r="I52" s="33">
        <v>8450081.1163838785</v>
      </c>
      <c r="J52" s="31"/>
      <c r="K52" s="30">
        <v>84.50081116383879</v>
      </c>
      <c r="L52" s="29"/>
    </row>
    <row r="53" spans="1:12" ht="13.5" customHeight="1" x14ac:dyDescent="0.2">
      <c r="A53" s="6">
        <v>1</v>
      </c>
      <c r="B53" s="8">
        <v>4</v>
      </c>
      <c r="C53" s="7">
        <v>7.8712015125358061E-4</v>
      </c>
      <c r="D53" s="7">
        <v>3.1420674428748988E-3</v>
      </c>
      <c r="E53" s="7">
        <v>0.99685793255712507</v>
      </c>
      <c r="F53" s="32">
        <v>99590.819960079709</v>
      </c>
      <c r="G53" s="32">
        <v>312.92107300578209</v>
      </c>
      <c r="H53" s="32">
        <v>397551.85089267348</v>
      </c>
      <c r="I53" s="33">
        <v>8350438.1109362105</v>
      </c>
      <c r="J53" s="31">
        <v>0.99438971268068121</v>
      </c>
      <c r="K53" s="30">
        <v>83.847468213269309</v>
      </c>
    </row>
    <row r="54" spans="1:12" ht="13.5" customHeight="1" x14ac:dyDescent="0.2">
      <c r="A54" s="6">
        <v>5</v>
      </c>
      <c r="B54" s="8">
        <v>5</v>
      </c>
      <c r="C54" s="7">
        <v>1.8044374839533813E-4</v>
      </c>
      <c r="D54" s="7">
        <v>9.0177621361142973E-4</v>
      </c>
      <c r="E54" s="7">
        <v>0.99909822378638857</v>
      </c>
      <c r="F54" s="32">
        <v>99277.898887073927</v>
      </c>
      <c r="G54" s="32">
        <v>89.526447753683897</v>
      </c>
      <c r="H54" s="32">
        <v>496146.02085043403</v>
      </c>
      <c r="I54" s="33">
        <v>7952886.2600435372</v>
      </c>
      <c r="J54" s="31">
        <v>0.99789049408590691</v>
      </c>
      <c r="K54" s="30">
        <v>80.107318438414396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2.4290097245731169E-4</v>
      </c>
      <c r="D55" s="7">
        <v>1.2138468223285665E-3</v>
      </c>
      <c r="E55" s="7">
        <v>0.99878615317767139</v>
      </c>
      <c r="F55" s="32">
        <v>99188.372439320243</v>
      </c>
      <c r="G55" s="32">
        <v>120.39949069741124</v>
      </c>
      <c r="H55" s="32">
        <v>495673.15222902485</v>
      </c>
      <c r="I55" s="33">
        <v>7456740.2391931033</v>
      </c>
      <c r="J55" s="31">
        <v>0.99904691642875898</v>
      </c>
      <c r="K55" s="30">
        <v>75.177564222609462</v>
      </c>
    </row>
    <row r="56" spans="1:12" ht="13.5" customHeight="1" x14ac:dyDescent="0.2">
      <c r="A56" s="9">
        <f t="shared" si="8"/>
        <v>15</v>
      </c>
      <c r="B56" s="8">
        <v>5</v>
      </c>
      <c r="C56" s="7">
        <v>3.732752768712886E-4</v>
      </c>
      <c r="D56" s="7">
        <v>1.8647107045848819E-3</v>
      </c>
      <c r="E56" s="7">
        <v>0.99813528929541517</v>
      </c>
      <c r="F56" s="32">
        <v>99067.972948622832</v>
      </c>
      <c r="G56" s="32">
        <v>184.7331096388225</v>
      </c>
      <c r="H56" s="32">
        <v>494897.79014354997</v>
      </c>
      <c r="I56" s="33">
        <v>6961067.0869640782</v>
      </c>
      <c r="J56" s="31">
        <v>0.99843573919227191</v>
      </c>
      <c r="K56" s="30">
        <v>70.26556494270983</v>
      </c>
    </row>
    <row r="57" spans="1:12" ht="13.5" customHeight="1" x14ac:dyDescent="0.2">
      <c r="A57" s="9">
        <f t="shared" si="8"/>
        <v>20</v>
      </c>
      <c r="B57" s="8">
        <v>5</v>
      </c>
      <c r="C57" s="7">
        <v>4.9537030543315476E-4</v>
      </c>
      <c r="D57" s="7">
        <v>2.4739218947689699E-3</v>
      </c>
      <c r="E57" s="7">
        <v>0.99752607810523108</v>
      </c>
      <c r="F57" s="32">
        <v>98883.239838984009</v>
      </c>
      <c r="G57" s="32">
        <v>244.62941206335381</v>
      </c>
      <c r="H57" s="32">
        <v>493831.4012371985</v>
      </c>
      <c r="I57" s="33">
        <v>6466169.2968205279</v>
      </c>
      <c r="J57" s="31">
        <v>0.9978452340511722</v>
      </c>
      <c r="K57" s="30">
        <v>65.391964374849366</v>
      </c>
    </row>
    <row r="58" spans="1:12" ht="13.5" customHeight="1" x14ac:dyDescent="0.2">
      <c r="A58" s="9">
        <f t="shared" si="8"/>
        <v>25</v>
      </c>
      <c r="B58" s="8">
        <v>5</v>
      </c>
      <c r="C58" s="7">
        <v>6.2573876819039468E-4</v>
      </c>
      <c r="D58" s="7">
        <v>3.1239726613937922E-3</v>
      </c>
      <c r="E58" s="7">
        <v>0.99687602733860625</v>
      </c>
      <c r="F58" s="32">
        <v>98638.610426920655</v>
      </c>
      <c r="G58" s="32">
        <v>308.14432233157277</v>
      </c>
      <c r="H58" s="32">
        <v>492448.82688459719</v>
      </c>
      <c r="I58" s="33">
        <v>5972337.8955833297</v>
      </c>
      <c r="J58" s="31">
        <v>0.99720031097832673</v>
      </c>
      <c r="K58" s="30">
        <v>60.547668602936305</v>
      </c>
    </row>
    <row r="59" spans="1:12" ht="13.5" customHeight="1" x14ac:dyDescent="0.2">
      <c r="A59" s="9">
        <f t="shared" si="8"/>
        <v>30</v>
      </c>
      <c r="B59" s="8">
        <v>5</v>
      </c>
      <c r="C59" s="7">
        <v>7.9030264505383792E-4</v>
      </c>
      <c r="D59" s="7">
        <v>3.9440179216166521E-3</v>
      </c>
      <c r="E59" s="7">
        <v>0.99605598207838331</v>
      </c>
      <c r="F59" s="32">
        <v>98330.466104589083</v>
      </c>
      <c r="G59" s="32">
        <v>387.81712055741809</v>
      </c>
      <c r="H59" s="32">
        <v>490719.75525401253</v>
      </c>
      <c r="I59" s="33">
        <v>5479889.0686987322</v>
      </c>
      <c r="J59" s="31">
        <v>0.99648882983126719</v>
      </c>
      <c r="K59" s="30">
        <v>55.729310414028291</v>
      </c>
    </row>
    <row r="60" spans="1:12" ht="13.5" customHeight="1" x14ac:dyDescent="0.2">
      <c r="A60" s="9">
        <f t="shared" si="8"/>
        <v>35</v>
      </c>
      <c r="B60" s="8">
        <v>5</v>
      </c>
      <c r="C60" s="7">
        <v>1.0064562017561996E-3</v>
      </c>
      <c r="D60" s="7">
        <v>5.0201410045319726E-3</v>
      </c>
      <c r="E60" s="7">
        <v>0.99497985899546804</v>
      </c>
      <c r="F60" s="32">
        <v>97942.648984031664</v>
      </c>
      <c r="G60" s="32">
        <v>491.68590825721913</v>
      </c>
      <c r="H60" s="32">
        <v>488531.84808167478</v>
      </c>
      <c r="I60" s="33">
        <v>4989169.3134447196</v>
      </c>
      <c r="J60" s="31">
        <v>0.99554143245933679</v>
      </c>
      <c r="K60" s="30">
        <v>50.939701602905821</v>
      </c>
    </row>
    <row r="61" spans="1:12" ht="13.5" customHeight="1" x14ac:dyDescent="0.2">
      <c r="A61" s="9">
        <f t="shared" si="8"/>
        <v>40</v>
      </c>
      <c r="B61" s="8">
        <v>5</v>
      </c>
      <c r="C61" s="7">
        <v>1.3169287065151532E-3</v>
      </c>
      <c r="D61" s="7">
        <v>6.5639999697994769E-3</v>
      </c>
      <c r="E61" s="7">
        <v>0.99343600003020049</v>
      </c>
      <c r="F61" s="32">
        <v>97450.963075774445</v>
      </c>
      <c r="G61" s="32">
        <v>639.66811868631339</v>
      </c>
      <c r="H61" s="32">
        <v>485727.21934127959</v>
      </c>
      <c r="I61" s="33">
        <v>4500637.4653630452</v>
      </c>
      <c r="J61" s="31">
        <v>0.99425906672940945</v>
      </c>
      <c r="K61" s="30">
        <v>46.183611975835554</v>
      </c>
    </row>
    <row r="62" spans="1:12" ht="13.5" customHeight="1" x14ac:dyDescent="0.2">
      <c r="A62" s="9">
        <f t="shared" si="8"/>
        <v>45</v>
      </c>
      <c r="B62" s="8">
        <v>5</v>
      </c>
      <c r="C62" s="7">
        <v>1.7822787654133247E-3</v>
      </c>
      <c r="D62" s="7">
        <v>8.8738162348681281E-3</v>
      </c>
      <c r="E62" s="7">
        <v>0.99112618376513184</v>
      </c>
      <c r="F62" s="32">
        <v>96811.294957088132</v>
      </c>
      <c r="G62" s="32">
        <v>859.08564090881555</v>
      </c>
      <c r="H62" s="32">
        <v>482015.30399178981</v>
      </c>
      <c r="I62" s="33">
        <v>4014910.2460217653</v>
      </c>
      <c r="J62" s="31">
        <v>0.99235802483022528</v>
      </c>
      <c r="K62" s="30">
        <v>41.471506478674677</v>
      </c>
    </row>
    <row r="63" spans="1:12" ht="13.5" customHeight="1" x14ac:dyDescent="0.2">
      <c r="A63" s="9">
        <f t="shared" si="8"/>
        <v>50</v>
      </c>
      <c r="B63" s="8">
        <v>5</v>
      </c>
      <c r="C63" s="7">
        <v>2.5179786342893616E-3</v>
      </c>
      <c r="D63" s="7">
        <v>1.2515621695927107E-2</v>
      </c>
      <c r="E63" s="7">
        <v>0.98748437830407287</v>
      </c>
      <c r="F63" s="32">
        <v>95952.209316179316</v>
      </c>
      <c r="G63" s="32">
        <v>1200.9015526897128</v>
      </c>
      <c r="H63" s="32">
        <v>476930.79533561575</v>
      </c>
      <c r="I63" s="33">
        <v>3532894.9420299754</v>
      </c>
      <c r="J63" s="31">
        <v>0.98945156177808691</v>
      </c>
      <c r="K63" s="30">
        <v>36.819318358668205</v>
      </c>
    </row>
    <row r="64" spans="1:12" ht="13.5" customHeight="1" x14ac:dyDescent="0.2">
      <c r="A64" s="9">
        <f t="shared" si="8"/>
        <v>55</v>
      </c>
      <c r="B64" s="8">
        <v>5</v>
      </c>
      <c r="C64" s="7">
        <v>3.7163182622959841E-3</v>
      </c>
      <c r="D64" s="7">
        <v>1.8420855451545943E-2</v>
      </c>
      <c r="E64" s="7">
        <v>0.98157914454845407</v>
      </c>
      <c r="F64" s="32">
        <v>94751.307763489604</v>
      </c>
      <c r="G64" s="32">
        <v>1745.400144156185</v>
      </c>
      <c r="H64" s="32">
        <v>469658.4148521921</v>
      </c>
      <c r="I64" s="33">
        <v>3055964.1466943598</v>
      </c>
      <c r="J64" s="31">
        <v>0.98475170705153126</v>
      </c>
      <c r="K64" s="30">
        <v>32.25247459720984</v>
      </c>
    </row>
    <row r="65" spans="1:11" ht="13.5" customHeight="1" x14ac:dyDescent="0.2">
      <c r="A65" s="9">
        <f t="shared" si="8"/>
        <v>60</v>
      </c>
      <c r="B65" s="8">
        <v>5</v>
      </c>
      <c r="C65" s="7">
        <v>5.5812885205101751E-3</v>
      </c>
      <c r="D65" s="7">
        <v>2.7546030734021412E-2</v>
      </c>
      <c r="E65" s="7">
        <v>0.9724539692659786</v>
      </c>
      <c r="F65" s="32">
        <v>93005.907619333419</v>
      </c>
      <c r="G65" s="32">
        <v>2561.9435897277144</v>
      </c>
      <c r="H65" s="32">
        <v>459023.67890730937</v>
      </c>
      <c r="I65" s="33">
        <v>2586305.7318421677</v>
      </c>
      <c r="J65" s="31">
        <v>0.97735644543230504</v>
      </c>
      <c r="K65" s="30">
        <v>27.807972612102596</v>
      </c>
    </row>
    <row r="66" spans="1:11" ht="13.5" customHeight="1" x14ac:dyDescent="0.2">
      <c r="A66" s="9">
        <f t="shared" si="8"/>
        <v>65</v>
      </c>
      <c r="B66" s="8">
        <v>5</v>
      </c>
      <c r="C66" s="7">
        <v>8.6442622568276128E-3</v>
      </c>
      <c r="D66" s="7">
        <v>4.2365787967094101E-2</v>
      </c>
      <c r="E66" s="7">
        <v>0.95763421203290588</v>
      </c>
      <c r="F66" s="32">
        <v>90443.964029605704</v>
      </c>
      <c r="G66" s="32">
        <v>3831.7298029817612</v>
      </c>
      <c r="H66" s="32">
        <v>443268.57389770827</v>
      </c>
      <c r="I66" s="33">
        <v>2127282.0529348585</v>
      </c>
      <c r="J66" s="31">
        <v>0.96567692314456277</v>
      </c>
      <c r="K66" s="30">
        <v>23.520442472407769</v>
      </c>
    </row>
    <row r="67" spans="1:11" ht="13.5" customHeight="1" x14ac:dyDescent="0.2">
      <c r="A67" s="9">
        <f t="shared" si="8"/>
        <v>70</v>
      </c>
      <c r="B67" s="8">
        <v>5</v>
      </c>
      <c r="C67" s="7">
        <v>1.3725516922444036E-2</v>
      </c>
      <c r="D67" s="7">
        <v>6.6492312618117333E-2</v>
      </c>
      <c r="E67" s="7">
        <v>0.93350768738188261</v>
      </c>
      <c r="F67" s="32">
        <v>86612.234226623943</v>
      </c>
      <c r="G67" s="32">
        <v>5759.0477547502815</v>
      </c>
      <c r="H67" s="32">
        <v>419586.94796645921</v>
      </c>
      <c r="I67" s="33">
        <v>1684013.47903715</v>
      </c>
      <c r="J67" s="31">
        <v>0.94657499465163075</v>
      </c>
      <c r="K67" s="30">
        <v>19.443136342965936</v>
      </c>
    </row>
    <row r="68" spans="1:11" ht="13.5" customHeight="1" x14ac:dyDescent="0.2">
      <c r="A68" s="9">
        <f t="shared" si="8"/>
        <v>75</v>
      </c>
      <c r="B68" s="8">
        <v>5</v>
      </c>
      <c r="C68" s="7">
        <v>2.2618860515498999E-2</v>
      </c>
      <c r="D68" s="7">
        <v>0.10743114200151468</v>
      </c>
      <c r="E68" s="7">
        <v>0.89256885799848529</v>
      </c>
      <c r="F68" s="32">
        <v>80853.186471873662</v>
      </c>
      <c r="G68" s="32">
        <v>8686.1501571348053</v>
      </c>
      <c r="H68" s="32">
        <v>384022.44671798748</v>
      </c>
      <c r="I68" s="33">
        <v>1264426.5310706908</v>
      </c>
      <c r="J68" s="31">
        <v>0.91523925751066337</v>
      </c>
      <c r="K68" s="30">
        <v>15.638549156136795</v>
      </c>
    </row>
    <row r="69" spans="1:11" ht="13.5" customHeight="1" x14ac:dyDescent="0.2">
      <c r="A69" s="9">
        <f t="shared" si="8"/>
        <v>80</v>
      </c>
      <c r="B69" s="8">
        <v>5</v>
      </c>
      <c r="C69" s="7">
        <v>3.8790055712146727E-2</v>
      </c>
      <c r="D69" s="7">
        <v>0.17760890330785115</v>
      </c>
      <c r="E69" s="7">
        <v>0.82239109669214883</v>
      </c>
      <c r="F69" s="32">
        <v>72167.036314738856</v>
      </c>
      <c r="G69" s="32">
        <v>12817.508174838636</v>
      </c>
      <c r="H69" s="32">
        <v>330432.83747656381</v>
      </c>
      <c r="I69" s="33">
        <v>880404.0843527033</v>
      </c>
      <c r="J69" s="31">
        <v>0.86045188321822763</v>
      </c>
      <c r="K69" s="30">
        <v>12.199532214583906</v>
      </c>
    </row>
    <row r="70" spans="1:11" ht="13.5" customHeight="1" x14ac:dyDescent="0.2">
      <c r="A70" s="9">
        <v>85</v>
      </c>
      <c r="B70" s="8">
        <v>5</v>
      </c>
      <c r="C70" s="7">
        <v>6.2764890821060612E-2</v>
      </c>
      <c r="D70" s="7">
        <v>0.27224011230214462</v>
      </c>
      <c r="E70" s="7">
        <v>0.72775988769785538</v>
      </c>
      <c r="F70" s="32">
        <v>59349.52813990022</v>
      </c>
      <c r="G70" s="32">
        <v>16157.322205885728</v>
      </c>
      <c r="H70" s="32">
        <v>257426.1182409988</v>
      </c>
      <c r="I70" s="33">
        <v>549971.24687613943</v>
      </c>
      <c r="J70" s="31">
        <v>0.77905731224202834</v>
      </c>
      <c r="K70" s="30">
        <v>9.2666490217029729</v>
      </c>
    </row>
    <row r="71" spans="1:11" ht="13.5" customHeight="1" x14ac:dyDescent="0.2">
      <c r="A71" s="9">
        <v>90</v>
      </c>
      <c r="B71" s="8">
        <v>5</v>
      </c>
      <c r="C71" s="7">
        <v>0.10346576087748074</v>
      </c>
      <c r="D71" s="7">
        <v>0.41095764896788817</v>
      </c>
      <c r="E71" s="7">
        <v>0.58904235103211189</v>
      </c>
      <c r="F71" s="32">
        <v>43192.205934014492</v>
      </c>
      <c r="G71" s="32">
        <v>17750.167404379463</v>
      </c>
      <c r="H71" s="32">
        <v>171555.95487668979</v>
      </c>
      <c r="I71" s="33">
        <v>292545.1286351406</v>
      </c>
      <c r="J71" s="31">
        <v>0.66642792910423121</v>
      </c>
      <c r="K71" s="30">
        <v>6.7730999681300617</v>
      </c>
    </row>
    <row r="72" spans="1:11" ht="13.5" customHeight="1" x14ac:dyDescent="0.2">
      <c r="A72" s="9">
        <v>95</v>
      </c>
      <c r="B72" s="8">
        <v>5</v>
      </c>
      <c r="C72" s="7">
        <v>0.17047419412138429</v>
      </c>
      <c r="D72" s="7">
        <v>0.58743763117940306</v>
      </c>
      <c r="E72" s="7">
        <v>0.41256236882059694</v>
      </c>
      <c r="F72" s="32">
        <v>25442.038529635029</v>
      </c>
      <c r="G72" s="32">
        <v>14945.610846223904</v>
      </c>
      <c r="H72" s="32">
        <v>87670.810959118215</v>
      </c>
      <c r="I72" s="33">
        <v>120989.17375845081</v>
      </c>
      <c r="J72" s="31">
        <v>0.51103333033314902</v>
      </c>
      <c r="K72" s="30">
        <v>4.7554826873452747</v>
      </c>
    </row>
    <row r="73" spans="1:11" ht="13.5" customHeight="1" x14ac:dyDescent="0.2">
      <c r="A73" s="9" t="s">
        <v>3</v>
      </c>
      <c r="B73" s="34" t="s">
        <v>10</v>
      </c>
      <c r="C73" s="7">
        <v>0.31503431746116228</v>
      </c>
      <c r="D73" s="7">
        <v>1</v>
      </c>
      <c r="E73" s="7">
        <v>0</v>
      </c>
      <c r="F73" s="32">
        <v>10496.427683411124</v>
      </c>
      <c r="G73" s="32">
        <v>10496.427683411124</v>
      </c>
      <c r="H73" s="32">
        <v>33318.362799332594</v>
      </c>
      <c r="I73" s="33">
        <v>33318.362799332594</v>
      </c>
      <c r="J73" s="31">
        <v>0.27538300960589362</v>
      </c>
      <c r="K73" s="30">
        <v>3.1742573572902288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0.11717167110114809</v>
      </c>
      <c r="E75" s="40" t="s">
        <v>6</v>
      </c>
      <c r="F75" s="17" t="s">
        <v>8</v>
      </c>
      <c r="G75" s="18">
        <f>+(H29-F30)/G29</f>
        <v>0.10730037144767286</v>
      </c>
      <c r="H75" s="40" t="s">
        <v>7</v>
      </c>
      <c r="I75" s="15" t="s">
        <v>8</v>
      </c>
      <c r="J75" s="16">
        <f>(H52-F53)/G52</f>
        <v>0.12753673810096361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1.4025801371698285</v>
      </c>
      <c r="E76" s="41"/>
      <c r="F76" s="20" t="s">
        <v>9</v>
      </c>
      <c r="G76" s="18">
        <f>+(H30-4*F31)/G30</f>
        <v>1.3984457115207991</v>
      </c>
      <c r="H76" s="41"/>
      <c r="I76" s="19" t="s">
        <v>9</v>
      </c>
      <c r="J76" s="16">
        <f>(H53-4*F54)/G53</f>
        <v>1.4069213688578828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K15" sqref="K1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4.3804701880494901E-3</v>
      </c>
      <c r="D6" s="7">
        <f t="shared" si="0"/>
        <v>4.3633258917500379E-3</v>
      </c>
      <c r="E6" s="7">
        <f t="shared" si="0"/>
        <v>0.99563667410824996</v>
      </c>
      <c r="F6" s="32">
        <f t="shared" si="0"/>
        <v>100000</v>
      </c>
      <c r="G6" s="32">
        <f t="shared" si="0"/>
        <v>436.33258917500382</v>
      </c>
      <c r="H6" s="32">
        <f t="shared" si="0"/>
        <v>99612.613609596534</v>
      </c>
      <c r="I6" s="33">
        <f t="shared" si="0"/>
        <v>8310879.5366130844</v>
      </c>
      <c r="J6" s="31"/>
      <c r="K6" s="30">
        <f t="shared" ref="K6:K27" si="1">+K29*0.5122+K52*0.4878</f>
        <v>83.108795366130835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6.9705900850154656E-4</v>
      </c>
      <c r="D7" s="7">
        <f t="shared" si="0"/>
        <v>2.7831658626917841E-3</v>
      </c>
      <c r="E7" s="7">
        <f t="shared" si="0"/>
        <v>0.99721683413730822</v>
      </c>
      <c r="F7" s="32">
        <f t="shared" si="0"/>
        <v>99563.667410825001</v>
      </c>
      <c r="G7" s="32">
        <f t="shared" si="0"/>
        <v>277.11062896046809</v>
      </c>
      <c r="H7" s="32">
        <f t="shared" si="0"/>
        <v>397534.21819029935</v>
      </c>
      <c r="I7" s="33">
        <f t="shared" si="0"/>
        <v>8211266.9230034873</v>
      </c>
      <c r="J7" s="31">
        <f t="shared" ref="J7:J27" si="2">+J30*0.5122+J53*0.4878</f>
        <v>0.99429366359979166</v>
      </c>
      <c r="K7" s="30">
        <f t="shared" si="1"/>
        <v>82.471754762586173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1.5497525138299963E-4</v>
      </c>
      <c r="D8" s="7">
        <f t="shared" si="0"/>
        <v>7.7454434039169167E-4</v>
      </c>
      <c r="E8" s="7">
        <f t="shared" si="0"/>
        <v>0.9992254556596083</v>
      </c>
      <c r="F8" s="32">
        <f t="shared" si="0"/>
        <v>99286.556781864521</v>
      </c>
      <c r="G8" s="32">
        <f t="shared" si="0"/>
        <v>76.903582218109236</v>
      </c>
      <c r="H8" s="32">
        <f t="shared" si="0"/>
        <v>496222.3656254526</v>
      </c>
      <c r="I8" s="33">
        <f t="shared" si="0"/>
        <v>7813732.7048131879</v>
      </c>
      <c r="J8" s="31">
        <f t="shared" si="2"/>
        <v>0.99814050129856224</v>
      </c>
      <c r="K8" s="30">
        <f t="shared" si="1"/>
        <v>78.698400554546708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2.2639296159895539E-4</v>
      </c>
      <c r="D9" s="7">
        <f t="shared" si="0"/>
        <v>1.13141694786986E-3</v>
      </c>
      <c r="E9" s="7">
        <f t="shared" si="0"/>
        <v>0.99886858305213022</v>
      </c>
      <c r="F9" s="32">
        <f t="shared" si="0"/>
        <v>99209.653199646418</v>
      </c>
      <c r="G9" s="32">
        <f t="shared" si="0"/>
        <v>112.24778506497591</v>
      </c>
      <c r="H9" s="32">
        <f t="shared" si="0"/>
        <v>495808.50471275492</v>
      </c>
      <c r="I9" s="33">
        <f t="shared" si="0"/>
        <v>7317510.3391877357</v>
      </c>
      <c r="J9" s="31">
        <f t="shared" si="2"/>
        <v>0.99916598914136912</v>
      </c>
      <c r="K9" s="30">
        <f t="shared" si="1"/>
        <v>73.757802841784013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5.0693539421586961E-4</v>
      </c>
      <c r="D10" s="7">
        <f t="shared" si="0"/>
        <v>2.5316001363974204E-3</v>
      </c>
      <c r="E10" s="7">
        <f t="shared" si="0"/>
        <v>0.99746839986360258</v>
      </c>
      <c r="F10" s="32">
        <f t="shared" si="0"/>
        <v>99097.405414581444</v>
      </c>
      <c r="G10" s="32">
        <f t="shared" si="0"/>
        <v>250.86714920466483</v>
      </c>
      <c r="H10" s="32">
        <f t="shared" si="0"/>
        <v>494925.6299669093</v>
      </c>
      <c r="I10" s="33">
        <f t="shared" si="0"/>
        <v>6821701.8344749808</v>
      </c>
      <c r="J10" s="31">
        <f t="shared" si="2"/>
        <v>0.99821929489151828</v>
      </c>
      <c r="K10" s="30">
        <f t="shared" si="1"/>
        <v>68.838147954446441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8.1948325662852754E-4</v>
      </c>
      <c r="D11" s="7">
        <f t="shared" si="0"/>
        <v>4.0881293181439715E-3</v>
      </c>
      <c r="E11" s="7">
        <f t="shared" si="0"/>
        <v>0.99591187068185605</v>
      </c>
      <c r="F11" s="32">
        <f t="shared" si="0"/>
        <v>98846.538265376788</v>
      </c>
      <c r="G11" s="32">
        <f t="shared" si="0"/>
        <v>403.95565885949458</v>
      </c>
      <c r="H11" s="32">
        <f t="shared" si="0"/>
        <v>493275.1867168505</v>
      </c>
      <c r="I11" s="33">
        <f t="shared" si="0"/>
        <v>6326776.2045080718</v>
      </c>
      <c r="J11" s="31">
        <f t="shared" si="2"/>
        <v>0.99666478828174909</v>
      </c>
      <c r="K11" s="30">
        <f t="shared" si="1"/>
        <v>64.004492017263942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1.0336307698764946E-3</v>
      </c>
      <c r="D12" s="7">
        <f t="shared" si="0"/>
        <v>5.1529132804327841E-3</v>
      </c>
      <c r="E12" s="7">
        <f t="shared" si="0"/>
        <v>0.99484708671956712</v>
      </c>
      <c r="F12" s="32">
        <f t="shared" si="0"/>
        <v>98442.582606517273</v>
      </c>
      <c r="G12" s="32">
        <f t="shared" si="0"/>
        <v>506.7328820166789</v>
      </c>
      <c r="H12" s="32">
        <f t="shared" si="0"/>
        <v>490976.84966442338</v>
      </c>
      <c r="I12" s="33">
        <f t="shared" si="0"/>
        <v>5833501.0177912209</v>
      </c>
      <c r="J12" s="31">
        <f t="shared" si="2"/>
        <v>0.99533745802400286</v>
      </c>
      <c r="K12" s="30">
        <f t="shared" si="1"/>
        <v>59.253479363667026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1.1701475010435748E-3</v>
      </c>
      <c r="D13" s="7">
        <f t="shared" si="0"/>
        <v>5.831827521545375E-3</v>
      </c>
      <c r="E13" s="7">
        <f t="shared" si="0"/>
        <v>0.99416817247845457</v>
      </c>
      <c r="F13" s="32">
        <f t="shared" si="0"/>
        <v>97935.849724500615</v>
      </c>
      <c r="G13" s="32">
        <f t="shared" si="0"/>
        <v>570.21458263614659</v>
      </c>
      <c r="H13" s="32">
        <f t="shared" si="0"/>
        <v>488276.31008389464</v>
      </c>
      <c r="I13" s="33">
        <f t="shared" si="0"/>
        <v>5342524.1681267973</v>
      </c>
      <c r="J13" s="31">
        <f t="shared" si="2"/>
        <v>0.99449204809611003</v>
      </c>
      <c r="K13" s="30">
        <f t="shared" si="1"/>
        <v>54.543653214453741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1.3249101599667338E-3</v>
      </c>
      <c r="D14" s="7">
        <f t="shared" si="0"/>
        <v>6.6015809835096454E-3</v>
      </c>
      <c r="E14" s="7">
        <f t="shared" si="0"/>
        <v>0.9933984190164904</v>
      </c>
      <c r="F14" s="32">
        <f t="shared" si="0"/>
        <v>97365.635141864448</v>
      </c>
      <c r="G14" s="32">
        <f t="shared" si="0"/>
        <v>641.60212576821948</v>
      </c>
      <c r="H14" s="32">
        <f t="shared" si="0"/>
        <v>485262.14842340956</v>
      </c>
      <c r="I14" s="33">
        <f t="shared" si="0"/>
        <v>4854247.8580429032</v>
      </c>
      <c r="J14" s="31">
        <f t="shared" si="2"/>
        <v>0.99381609119563596</v>
      </c>
      <c r="K14" s="30">
        <f t="shared" si="1"/>
        <v>49.845597886390316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1.6152512399484533E-3</v>
      </c>
      <c r="D15" s="7">
        <f t="shared" si="0"/>
        <v>8.0434295359946405E-3</v>
      </c>
      <c r="E15" s="7">
        <f t="shared" si="0"/>
        <v>0.99195657046400532</v>
      </c>
      <c r="F15" s="32">
        <f t="shared" si="0"/>
        <v>96724.033016096248</v>
      </c>
      <c r="G15" s="32">
        <f t="shared" si="0"/>
        <v>776.55014887197262</v>
      </c>
      <c r="H15" s="32">
        <f t="shared" si="0"/>
        <v>481749.87894429616</v>
      </c>
      <c r="I15" s="33">
        <f t="shared" si="0"/>
        <v>4368985.7096194942</v>
      </c>
      <c r="J15" s="31">
        <f t="shared" si="2"/>
        <v>0.99274881366084766</v>
      </c>
      <c r="K15" s="30">
        <f t="shared" si="1"/>
        <v>45.15723952648203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2.1238909008891769E-3</v>
      </c>
      <c r="D16" s="7">
        <f t="shared" si="4"/>
        <v>1.0563971610741735E-2</v>
      </c>
      <c r="E16" s="7">
        <f t="shared" si="4"/>
        <v>0.98943602838925826</v>
      </c>
      <c r="F16" s="32">
        <f t="shared" si="4"/>
        <v>95947.482867224258</v>
      </c>
      <c r="G16" s="32">
        <f t="shared" si="4"/>
        <v>1011.5503701740454</v>
      </c>
      <c r="H16" s="32">
        <f t="shared" si="4"/>
        <v>477329.16893296898</v>
      </c>
      <c r="I16" s="33">
        <f t="shared" si="4"/>
        <v>3887235.8306751978</v>
      </c>
      <c r="J16" s="31">
        <f t="shared" si="2"/>
        <v>0.99080606423280604</v>
      </c>
      <c r="K16" s="30">
        <f t="shared" si="1"/>
        <v>40.499942102076091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2.9896249992234763E-3</v>
      </c>
      <c r="D17" s="7">
        <f t="shared" si="4"/>
        <v>1.4839531585001269E-2</v>
      </c>
      <c r="E17" s="7">
        <f t="shared" si="4"/>
        <v>0.98516046841499871</v>
      </c>
      <c r="F17" s="32">
        <f t="shared" si="4"/>
        <v>94935.93249705022</v>
      </c>
      <c r="G17" s="32">
        <f t="shared" si="4"/>
        <v>1405.4578205429989</v>
      </c>
      <c r="H17" s="32">
        <f t="shared" si="4"/>
        <v>471363.33328789362</v>
      </c>
      <c r="I17" s="33">
        <f t="shared" si="4"/>
        <v>3409906.6617422285</v>
      </c>
      <c r="J17" s="31">
        <f t="shared" si="2"/>
        <v>0.98747432487090503</v>
      </c>
      <c r="K17" s="30">
        <f t="shared" si="1"/>
        <v>35.901628811144093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4.3880136737950203E-3</v>
      </c>
      <c r="D18" s="7">
        <f t="shared" si="4"/>
        <v>2.1708256044057048E-2</v>
      </c>
      <c r="E18" s="7">
        <f t="shared" si="4"/>
        <v>0.97829174395594287</v>
      </c>
      <c r="F18" s="32">
        <f t="shared" si="4"/>
        <v>93530.474676507234</v>
      </c>
      <c r="G18" s="32">
        <f t="shared" si="4"/>
        <v>2024.5846183314379</v>
      </c>
      <c r="H18" s="32">
        <f t="shared" si="4"/>
        <v>462894.45481391728</v>
      </c>
      <c r="I18" s="33">
        <f t="shared" si="4"/>
        <v>2938543.3284543352</v>
      </c>
      <c r="J18" s="31">
        <f t="shared" si="2"/>
        <v>0.98198645175868249</v>
      </c>
      <c r="K18" s="30">
        <f t="shared" si="1"/>
        <v>31.39904707031106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6.6132186834171602E-3</v>
      </c>
      <c r="D19" s="7">
        <f t="shared" si="4"/>
        <v>3.2542857802405033E-2</v>
      </c>
      <c r="E19" s="7">
        <f t="shared" si="4"/>
        <v>0.96745714219759493</v>
      </c>
      <c r="F19" s="32">
        <f t="shared" si="4"/>
        <v>91505.890058175777</v>
      </c>
      <c r="G19" s="32">
        <f t="shared" si="4"/>
        <v>2966.9424423283058</v>
      </c>
      <c r="H19" s="32">
        <f t="shared" si="4"/>
        <v>450569.2147712413</v>
      </c>
      <c r="I19" s="33">
        <f t="shared" si="4"/>
        <v>2475648.8736404181</v>
      </c>
      <c r="J19" s="31">
        <f t="shared" si="2"/>
        <v>0.9732872267966427</v>
      </c>
      <c r="K19" s="30">
        <f t="shared" si="1"/>
        <v>27.032218676030034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1.0173770491084861E-2</v>
      </c>
      <c r="D20" s="7">
        <f t="shared" si="4"/>
        <v>4.9644049246968865E-2</v>
      </c>
      <c r="E20" s="7">
        <f t="shared" si="4"/>
        <v>0.95035595075303114</v>
      </c>
      <c r="F20" s="32">
        <f t="shared" si="4"/>
        <v>88538.947615847486</v>
      </c>
      <c r="G20" s="32">
        <f t="shared" si="4"/>
        <v>4374.8519663377865</v>
      </c>
      <c r="H20" s="32">
        <f t="shared" si="4"/>
        <v>432438.91267168225</v>
      </c>
      <c r="I20" s="33">
        <f t="shared" si="4"/>
        <v>2025079.6588691766</v>
      </c>
      <c r="J20" s="31">
        <f t="shared" si="2"/>
        <v>0.95959358334589862</v>
      </c>
      <c r="K20" s="30">
        <f t="shared" si="1"/>
        <v>22.845714081925411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1.5940318107687201E-2</v>
      </c>
      <c r="D21" s="7">
        <f t="shared" si="4"/>
        <v>7.6738027207986947E-2</v>
      </c>
      <c r="E21" s="7">
        <f t="shared" si="4"/>
        <v>0.92326197279201305</v>
      </c>
      <c r="F21" s="32">
        <f t="shared" si="4"/>
        <v>84164.095649509691</v>
      </c>
      <c r="G21" s="32">
        <f t="shared" si="4"/>
        <v>6420.2389538670823</v>
      </c>
      <c r="H21" s="32">
        <f t="shared" si="4"/>
        <v>405724.61861065985</v>
      </c>
      <c r="I21" s="33">
        <f t="shared" si="4"/>
        <v>1592640.7461974942</v>
      </c>
      <c r="J21" s="31">
        <f t="shared" si="2"/>
        <v>0.9378967807052736</v>
      </c>
      <c r="K21" s="30">
        <f t="shared" si="1"/>
        <v>18.892057172358712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2.545259137062364E-2</v>
      </c>
      <c r="D22" s="7">
        <f t="shared" si="4"/>
        <v>0.11991495011924706</v>
      </c>
      <c r="E22" s="7">
        <f t="shared" si="4"/>
        <v>0.88008504988075287</v>
      </c>
      <c r="F22" s="32">
        <f t="shared" si="4"/>
        <v>77743.856695642608</v>
      </c>
      <c r="G22" s="32">
        <f t="shared" si="4"/>
        <v>9258.6721071618595</v>
      </c>
      <c r="H22" s="32">
        <f t="shared" si="4"/>
        <v>366920.79372114281</v>
      </c>
      <c r="I22" s="33">
        <f t="shared" si="4"/>
        <v>1186916.1275868341</v>
      </c>
      <c r="J22" s="31">
        <f t="shared" si="2"/>
        <v>0.90373896638314499</v>
      </c>
      <c r="K22" s="30">
        <f t="shared" si="1"/>
        <v>15.232321409361399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4.1777103608128724E-2</v>
      </c>
      <c r="D23" s="7">
        <f t="shared" si="4"/>
        <v>0.18970754920372024</v>
      </c>
      <c r="E23" s="7">
        <f t="shared" si="4"/>
        <v>0.81029245079627965</v>
      </c>
      <c r="F23" s="32">
        <f t="shared" si="4"/>
        <v>68485.184588480741</v>
      </c>
      <c r="G23" s="32">
        <f t="shared" si="4"/>
        <v>12904.427809181188</v>
      </c>
      <c r="H23" s="32">
        <f t="shared" si="4"/>
        <v>311581.60842234024</v>
      </c>
      <c r="I23" s="33">
        <f t="shared" si="4"/>
        <v>819995.33386569144</v>
      </c>
      <c r="J23" s="31">
        <f t="shared" si="2"/>
        <v>0.8481534579431611</v>
      </c>
      <c r="K23" s="30">
        <f t="shared" si="1"/>
        <v>11.937494250359425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6.6265913848946811E-2</v>
      </c>
      <c r="D24" s="7">
        <f t="shared" si="4"/>
        <v>0.28476115259044044</v>
      </c>
      <c r="E24" s="7">
        <f t="shared" si="4"/>
        <v>0.71523884740955956</v>
      </c>
      <c r="F24" s="32">
        <f t="shared" si="4"/>
        <v>55580.756779299554</v>
      </c>
      <c r="G24" s="32">
        <f t="shared" si="4"/>
        <v>15715.394201019539</v>
      </c>
      <c r="H24" s="32">
        <f t="shared" si="4"/>
        <v>239446.02421008004</v>
      </c>
      <c r="I24" s="33">
        <f t="shared" si="4"/>
        <v>508413.72544335126</v>
      </c>
      <c r="J24" s="31">
        <f t="shared" si="2"/>
        <v>0.76689755718927022</v>
      </c>
      <c r="K24" s="30">
        <f t="shared" si="1"/>
        <v>9.1129286014645068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0.10635449754716247</v>
      </c>
      <c r="D25" s="7">
        <f t="shared" si="4"/>
        <v>0.41900963488676363</v>
      </c>
      <c r="E25" s="7">
        <f t="shared" si="4"/>
        <v>0.58099036511323643</v>
      </c>
      <c r="F25" s="32">
        <f t="shared" si="4"/>
        <v>39865.362578280023</v>
      </c>
      <c r="G25" s="32">
        <f t="shared" si="4"/>
        <v>16602.448510298178</v>
      </c>
      <c r="H25" s="32">
        <f t="shared" si="4"/>
        <v>157534.34019460599</v>
      </c>
      <c r="I25" s="33">
        <f t="shared" si="4"/>
        <v>268967.70123327122</v>
      </c>
      <c r="J25" s="31">
        <f t="shared" si="2"/>
        <v>0.65563198409271184</v>
      </c>
      <c r="K25" s="30">
        <f t="shared" si="1"/>
        <v>6.7181472296296025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0.17097783692945134</v>
      </c>
      <c r="D26" s="7">
        <f t="shared" si="5"/>
        <v>0.5877092177659935</v>
      </c>
      <c r="E26" s="7">
        <f t="shared" si="5"/>
        <v>0.4122907822340065</v>
      </c>
      <c r="F26" s="32">
        <f t="shared" si="5"/>
        <v>23262.914067981845</v>
      </c>
      <c r="G26" s="32">
        <f t="shared" si="5"/>
        <v>13615.298389651349</v>
      </c>
      <c r="H26" s="32">
        <f t="shared" si="5"/>
        <v>80214.822090242262</v>
      </c>
      <c r="I26" s="33">
        <f t="shared" si="5"/>
        <v>111433.36103866526</v>
      </c>
      <c r="J26" s="31">
        <f t="shared" si="2"/>
        <v>0.50669825125936763</v>
      </c>
      <c r="K26" s="30">
        <f t="shared" si="1"/>
        <v>4.7704994689218303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0.31004638593014533</v>
      </c>
      <c r="D27" s="7">
        <f t="shared" si="6"/>
        <v>1</v>
      </c>
      <c r="E27" s="7">
        <f t="shared" si="6"/>
        <v>0</v>
      </c>
      <c r="F27" s="32">
        <f t="shared" si="6"/>
        <v>9647.6156783304941</v>
      </c>
      <c r="G27" s="32">
        <f t="shared" si="6"/>
        <v>9647.6156783304941</v>
      </c>
      <c r="H27" s="32">
        <f t="shared" si="6"/>
        <v>31218.538948422996</v>
      </c>
      <c r="I27" s="33">
        <f t="shared" si="6"/>
        <v>31218.538948422996</v>
      </c>
      <c r="J27" s="31">
        <f t="shared" si="2"/>
        <v>0.27878360378741712</v>
      </c>
      <c r="K27" s="30">
        <f t="shared" si="1"/>
        <v>3.2261097044992377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4.7887620185185506E-3</v>
      </c>
      <c r="D29" s="7">
        <v>4.7682567967593783E-3</v>
      </c>
      <c r="E29" s="7">
        <v>0.99523174320324059</v>
      </c>
      <c r="F29" s="32">
        <v>100000</v>
      </c>
      <c r="G29" s="32">
        <v>476.82567967593786</v>
      </c>
      <c r="H29" s="32">
        <v>99571.805370994072</v>
      </c>
      <c r="I29" s="33">
        <v>8128216.3164400561</v>
      </c>
      <c r="J29" s="31"/>
      <c r="K29" s="30">
        <v>81.282163164400558</v>
      </c>
    </row>
    <row r="30" spans="1:11" ht="13.5" customHeight="1" x14ac:dyDescent="0.2">
      <c r="A30" s="6">
        <v>1</v>
      </c>
      <c r="B30" s="8">
        <v>4</v>
      </c>
      <c r="C30" s="7">
        <v>6.4732214402943267E-4</v>
      </c>
      <c r="D30" s="7">
        <v>2.5849311327378467E-3</v>
      </c>
      <c r="E30" s="7">
        <v>0.99741506886726217</v>
      </c>
      <c r="F30" s="32">
        <v>99523.174320324062</v>
      </c>
      <c r="G30" s="32">
        <v>257.26055172950146</v>
      </c>
      <c r="H30" s="32">
        <v>397422.75789935631</v>
      </c>
      <c r="I30" s="33">
        <v>8028644.5110690622</v>
      </c>
      <c r="J30" s="31">
        <v>0.99398912654070082</v>
      </c>
      <c r="K30" s="30">
        <v>80.671105658549095</v>
      </c>
    </row>
    <row r="31" spans="1:11" ht="13.5" customHeight="1" x14ac:dyDescent="0.2">
      <c r="A31" s="6">
        <v>5</v>
      </c>
      <c r="B31" s="8">
        <v>5</v>
      </c>
      <c r="C31" s="7">
        <v>1.3889244689478615E-4</v>
      </c>
      <c r="D31" s="7">
        <v>6.9419654043870497E-4</v>
      </c>
      <c r="E31" s="7">
        <v>0.99930580345956133</v>
      </c>
      <c r="F31" s="32">
        <v>99265.913768594561</v>
      </c>
      <c r="G31" s="32">
        <v>68.910053921645158</v>
      </c>
      <c r="H31" s="32">
        <v>496139.6783069559</v>
      </c>
      <c r="I31" s="33">
        <v>7631221.7531697061</v>
      </c>
      <c r="J31" s="31">
        <v>0.9982798907139564</v>
      </c>
      <c r="K31" s="30">
        <v>76.876557757372382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2.2183569488956194E-4</v>
      </c>
      <c r="D32" s="7">
        <v>1.1086765748061726E-3</v>
      </c>
      <c r="E32" s="7">
        <v>0.99889132342519382</v>
      </c>
      <c r="F32" s="32">
        <v>99197.003714672916</v>
      </c>
      <c r="G32" s="32">
        <v>109.97739430941874</v>
      </c>
      <c r="H32" s="32">
        <v>495760.58697032311</v>
      </c>
      <c r="I32" s="33">
        <v>7135082.0748627502</v>
      </c>
      <c r="J32" s="31">
        <v>0.99923591812304469</v>
      </c>
      <c r="K32" s="30">
        <v>71.928403154049604</v>
      </c>
    </row>
    <row r="33" spans="1:11" ht="13.5" customHeight="1" x14ac:dyDescent="0.2">
      <c r="A33" s="9">
        <f t="shared" si="7"/>
        <v>15</v>
      </c>
      <c r="B33" s="8">
        <v>5</v>
      </c>
      <c r="C33" s="7">
        <v>6.514012933352463E-4</v>
      </c>
      <c r="D33" s="7">
        <v>3.2524361499337122E-3</v>
      </c>
      <c r="E33" s="7">
        <v>0.99674756385006624</v>
      </c>
      <c r="F33" s="32">
        <v>99087.026320363497</v>
      </c>
      <c r="G33" s="32">
        <v>322.27422639378347</v>
      </c>
      <c r="H33" s="32">
        <v>494739.92405465449</v>
      </c>
      <c r="I33" s="33">
        <v>6639321.4878924275</v>
      </c>
      <c r="J33" s="31">
        <v>0.99794121811516712</v>
      </c>
      <c r="K33" s="30">
        <v>67.004952458927235</v>
      </c>
    </row>
    <row r="34" spans="1:11" ht="13.5" customHeight="1" x14ac:dyDescent="0.2">
      <c r="A34" s="9">
        <f t="shared" si="7"/>
        <v>20</v>
      </c>
      <c r="B34" s="8">
        <v>5</v>
      </c>
      <c r="C34" s="7">
        <v>1.1509211497718107E-3</v>
      </c>
      <c r="D34" s="7">
        <v>5.7390016318942926E-3</v>
      </c>
      <c r="E34" s="7">
        <v>0.99426099836810566</v>
      </c>
      <c r="F34" s="32">
        <v>98764.752093969713</v>
      </c>
      <c r="G34" s="32">
        <v>566.81107344092743</v>
      </c>
      <c r="H34" s="32">
        <v>492484.71413815545</v>
      </c>
      <c r="I34" s="33">
        <v>6144581.5638377732</v>
      </c>
      <c r="J34" s="31">
        <v>0.99544162537355707</v>
      </c>
      <c r="K34" s="30">
        <v>62.214316682448732</v>
      </c>
    </row>
    <row r="35" spans="1:11" ht="13.5" customHeight="1" x14ac:dyDescent="0.2">
      <c r="A35" s="9">
        <f t="shared" si="7"/>
        <v>25</v>
      </c>
      <c r="B35" s="8">
        <v>5</v>
      </c>
      <c r="C35" s="7">
        <v>1.4508639307858197E-3</v>
      </c>
      <c r="D35" s="7">
        <v>7.2286373363453574E-3</v>
      </c>
      <c r="E35" s="7">
        <v>0.99277136266365462</v>
      </c>
      <c r="F35" s="32">
        <v>98197.941020528786</v>
      </c>
      <c r="G35" s="32">
        <v>709.83730281323369</v>
      </c>
      <c r="H35" s="32">
        <v>489251.46442145703</v>
      </c>
      <c r="I35" s="33">
        <v>5652096.8496996174</v>
      </c>
      <c r="J35" s="31">
        <v>0.99343482219066115</v>
      </c>
      <c r="K35" s="30">
        <v>57.558201230696042</v>
      </c>
    </row>
    <row r="36" spans="1:11" ht="13.5" customHeight="1" x14ac:dyDescent="0.2">
      <c r="A36" s="9">
        <f t="shared" si="7"/>
        <v>30</v>
      </c>
      <c r="B36" s="8">
        <v>5</v>
      </c>
      <c r="C36" s="7">
        <v>1.5682515748391677E-3</v>
      </c>
      <c r="D36" s="7">
        <v>7.810804450488062E-3</v>
      </c>
      <c r="E36" s="7">
        <v>0.9921891955495119</v>
      </c>
      <c r="F36" s="32">
        <v>97488.103717715552</v>
      </c>
      <c r="G36" s="32">
        <v>761.4605143879744</v>
      </c>
      <c r="H36" s="32">
        <v>485547.42530136858</v>
      </c>
      <c r="I36" s="33">
        <v>5162845.3852781607</v>
      </c>
      <c r="J36" s="31">
        <v>0.99242917111251061</v>
      </c>
      <c r="K36" s="30">
        <v>52.958722022407827</v>
      </c>
    </row>
    <row r="37" spans="1:11" ht="13.5" customHeight="1" x14ac:dyDescent="0.2">
      <c r="A37" s="9">
        <f t="shared" si="7"/>
        <v>35</v>
      </c>
      <c r="B37" s="8">
        <v>5</v>
      </c>
      <c r="C37" s="7">
        <v>1.6744569181088508E-3</v>
      </c>
      <c r="D37" s="7">
        <v>8.3379124297836855E-3</v>
      </c>
      <c r="E37" s="7">
        <v>0.99166208757021634</v>
      </c>
      <c r="F37" s="32">
        <v>96726.643203327578</v>
      </c>
      <c r="G37" s="32">
        <v>806.49828065627662</v>
      </c>
      <c r="H37" s="32">
        <v>481647.67449923058</v>
      </c>
      <c r="I37" s="33">
        <v>4677297.9599767923</v>
      </c>
      <c r="J37" s="31">
        <v>0.99196834212493756</v>
      </c>
      <c r="K37" s="30">
        <v>48.355838733540217</v>
      </c>
    </row>
    <row r="38" spans="1:11" ht="13.5" customHeight="1" x14ac:dyDescent="0.2">
      <c r="A38" s="9">
        <f t="shared" si="7"/>
        <v>40</v>
      </c>
      <c r="B38" s="8">
        <v>5</v>
      </c>
      <c r="C38" s="7">
        <v>1.9597958011679873E-3</v>
      </c>
      <c r="D38" s="7">
        <v>9.752701988487978E-3</v>
      </c>
      <c r="E38" s="7">
        <v>0.99024729801151201</v>
      </c>
      <c r="F38" s="32">
        <v>95920.144922671301</v>
      </c>
      <c r="G38" s="32">
        <v>935.4805881233915</v>
      </c>
      <c r="H38" s="32">
        <v>477335.7446555756</v>
      </c>
      <c r="I38" s="33">
        <v>4195650.2854775619</v>
      </c>
      <c r="J38" s="31">
        <v>0.99104754352206081</v>
      </c>
      <c r="K38" s="30">
        <v>43.741075337824</v>
      </c>
    </row>
    <row r="39" spans="1:11" ht="13.5" customHeight="1" x14ac:dyDescent="0.2">
      <c r="A39" s="9">
        <f t="shared" si="7"/>
        <v>45</v>
      </c>
      <c r="B39" s="8">
        <v>5</v>
      </c>
      <c r="C39" s="7">
        <v>2.5307723969775699E-3</v>
      </c>
      <c r="D39" s="7">
        <v>1.2577974433850203E-2</v>
      </c>
      <c r="E39" s="7">
        <v>0.98742202556614977</v>
      </c>
      <c r="F39" s="32">
        <v>94984.66433454791</v>
      </c>
      <c r="G39" s="32">
        <v>1194.7146796077868</v>
      </c>
      <c r="H39" s="32">
        <v>472075.11866124382</v>
      </c>
      <c r="I39" s="33">
        <v>3718314.5408219867</v>
      </c>
      <c r="J39" s="31">
        <v>0.9889791911600343</v>
      </c>
      <c r="K39" s="30">
        <v>39.146472400277332</v>
      </c>
    </row>
    <row r="40" spans="1:11" ht="13.5" customHeight="1" x14ac:dyDescent="0.2">
      <c r="A40" s="9">
        <f t="shared" si="7"/>
        <v>50</v>
      </c>
      <c r="B40" s="8">
        <v>5</v>
      </c>
      <c r="C40" s="7">
        <v>3.5537765642093696E-3</v>
      </c>
      <c r="D40" s="7">
        <v>1.7620993451688535E-2</v>
      </c>
      <c r="E40" s="7">
        <v>0.98237900654831145</v>
      </c>
      <c r="F40" s="32">
        <v>93789.949654940123</v>
      </c>
      <c r="G40" s="32">
        <v>1652.6720887038973</v>
      </c>
      <c r="H40" s="32">
        <v>465046.70702942106</v>
      </c>
      <c r="I40" s="33">
        <v>3246239.4221607428</v>
      </c>
      <c r="J40" s="31">
        <v>0.98511166686404783</v>
      </c>
      <c r="K40" s="30">
        <v>34.611804720056767</v>
      </c>
    </row>
    <row r="41" spans="1:11" ht="13.5" customHeight="1" x14ac:dyDescent="0.2">
      <c r="A41" s="9">
        <f t="shared" si="7"/>
        <v>55</v>
      </c>
      <c r="B41" s="8">
        <v>5</v>
      </c>
      <c r="C41" s="7">
        <v>5.1972059247618694E-3</v>
      </c>
      <c r="D41" s="7">
        <v>2.5672253064253775E-2</v>
      </c>
      <c r="E41" s="7">
        <v>0.9743277469357462</v>
      </c>
      <c r="F41" s="32">
        <v>92137.277566236226</v>
      </c>
      <c r="G41" s="32">
        <v>2365.3715063318086</v>
      </c>
      <c r="H41" s="32">
        <v>455123.68387446326</v>
      </c>
      <c r="I41" s="33">
        <v>2781192.7151313219</v>
      </c>
      <c r="J41" s="31">
        <v>0.97866230852736691</v>
      </c>
      <c r="K41" s="30">
        <v>30.18531465868373</v>
      </c>
    </row>
    <row r="42" spans="1:11" ht="13.5" customHeight="1" x14ac:dyDescent="0.2">
      <c r="A42" s="9">
        <f t="shared" si="7"/>
        <v>60</v>
      </c>
      <c r="B42" s="8">
        <v>5</v>
      </c>
      <c r="C42" s="7">
        <v>7.8502266945077569E-3</v>
      </c>
      <c r="D42" s="7">
        <v>3.8540887946343284E-2</v>
      </c>
      <c r="E42" s="7">
        <v>0.96145911205365675</v>
      </c>
      <c r="F42" s="32">
        <v>89771.906059904417</v>
      </c>
      <c r="G42" s="32">
        <v>3459.8889721844316</v>
      </c>
      <c r="H42" s="32">
        <v>440737.45979909966</v>
      </c>
      <c r="I42" s="33">
        <v>2326069.0312568587</v>
      </c>
      <c r="J42" s="31">
        <v>0.96839051759975703</v>
      </c>
      <c r="K42" s="30">
        <v>25.910879398112396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1.2019297821960848E-2</v>
      </c>
      <c r="D43" s="7">
        <v>5.8445190901177398E-2</v>
      </c>
      <c r="E43" s="7">
        <v>0.94155480909882261</v>
      </c>
      <c r="F43" s="32">
        <v>86312.017087719985</v>
      </c>
      <c r="G43" s="32">
        <v>5044.5223157574801</v>
      </c>
      <c r="H43" s="32">
        <v>419701.91524337389</v>
      </c>
      <c r="I43" s="33">
        <v>1885331.571457759</v>
      </c>
      <c r="J43" s="31">
        <v>0.95227193857015391</v>
      </c>
      <c r="K43" s="30">
        <v>21.843210656769532</v>
      </c>
    </row>
    <row r="44" spans="1:11" ht="13.5" customHeight="1" x14ac:dyDescent="0.2">
      <c r="A44" s="9">
        <f t="shared" si="7"/>
        <v>70</v>
      </c>
      <c r="B44" s="8">
        <v>5</v>
      </c>
      <c r="C44" s="7">
        <v>1.8656320027331186E-2</v>
      </c>
      <c r="D44" s="7">
        <v>8.9346223917064524E-2</v>
      </c>
      <c r="E44" s="7">
        <v>0.91065377608293552</v>
      </c>
      <c r="F44" s="32">
        <v>81267.494771962505</v>
      </c>
      <c r="G44" s="32">
        <v>7260.9437850746326</v>
      </c>
      <c r="H44" s="32">
        <v>389194.85592214734</v>
      </c>
      <c r="I44" s="33">
        <v>1465629.6562143851</v>
      </c>
      <c r="J44" s="31">
        <v>0.92731255633290044</v>
      </c>
      <c r="K44" s="30">
        <v>18.034635623098239</v>
      </c>
    </row>
    <row r="45" spans="1:11" ht="13.5" customHeight="1" x14ac:dyDescent="0.2">
      <c r="A45" s="9">
        <f t="shared" si="7"/>
        <v>75</v>
      </c>
      <c r="B45" s="8">
        <v>5</v>
      </c>
      <c r="C45" s="7">
        <v>2.9128594534332058E-2</v>
      </c>
      <c r="D45" s="7">
        <v>0.13621835320101305</v>
      </c>
      <c r="E45" s="7">
        <v>0.86378164679898695</v>
      </c>
      <c r="F45" s="32">
        <v>74006.550986887873</v>
      </c>
      <c r="G45" s="32">
        <v>10081.050501520673</v>
      </c>
      <c r="H45" s="32">
        <v>346087.7760387226</v>
      </c>
      <c r="I45" s="33">
        <v>1076434.8002922377</v>
      </c>
      <c r="J45" s="31">
        <v>0.88924036577696275</v>
      </c>
      <c r="K45" s="30">
        <v>14.545128585751216</v>
      </c>
    </row>
    <row r="46" spans="1:11" ht="13.5" customHeight="1" x14ac:dyDescent="0.2">
      <c r="A46" s="9">
        <f t="shared" si="7"/>
        <v>80</v>
      </c>
      <c r="B46" s="8">
        <v>5</v>
      </c>
      <c r="C46" s="7">
        <v>4.6242849483164289E-2</v>
      </c>
      <c r="D46" s="7">
        <v>0.20803108321503422</v>
      </c>
      <c r="E46" s="7">
        <v>0.79196891678496573</v>
      </c>
      <c r="F46" s="32">
        <v>63925.5004853672</v>
      </c>
      <c r="G46" s="32">
        <v>13298.491111034135</v>
      </c>
      <c r="H46" s="32">
        <v>287579.40437636175</v>
      </c>
      <c r="I46" s="33">
        <v>730347.02425351506</v>
      </c>
      <c r="J46" s="31">
        <v>0.830943547524156</v>
      </c>
      <c r="K46" s="30">
        <v>11.424971548258654</v>
      </c>
    </row>
    <row r="47" spans="1:11" ht="13.5" customHeight="1" x14ac:dyDescent="0.2">
      <c r="A47" s="9">
        <v>85</v>
      </c>
      <c r="B47" s="8">
        <v>5</v>
      </c>
      <c r="C47" s="7">
        <v>7.215170476474958E-2</v>
      </c>
      <c r="D47" s="7">
        <v>0.30626367689264422</v>
      </c>
      <c r="E47" s="7">
        <v>0.69373632310735578</v>
      </c>
      <c r="F47" s="32">
        <v>50627.009374333065</v>
      </c>
      <c r="G47" s="32">
        <v>15505.214041061612</v>
      </c>
      <c r="H47" s="32">
        <v>214897.40390218521</v>
      </c>
      <c r="I47" s="33">
        <v>442767.61987715337</v>
      </c>
      <c r="J47" s="31">
        <v>0.7472628450851927</v>
      </c>
      <c r="K47" s="30">
        <v>8.7456799315036804</v>
      </c>
    </row>
    <row r="48" spans="1:11" ht="13.5" customHeight="1" x14ac:dyDescent="0.2">
      <c r="A48" s="9">
        <v>90</v>
      </c>
      <c r="B48" s="8">
        <v>5</v>
      </c>
      <c r="C48" s="7">
        <v>0.11318713063088622</v>
      </c>
      <c r="D48" s="7">
        <v>0.43939223102260938</v>
      </c>
      <c r="E48" s="7">
        <v>0.56060776897739062</v>
      </c>
      <c r="F48" s="32">
        <v>35121.795333271453</v>
      </c>
      <c r="G48" s="32">
        <v>15432.244009005615</v>
      </c>
      <c r="H48" s="32">
        <v>136342.74429423962</v>
      </c>
      <c r="I48" s="33">
        <v>227870.21597496816</v>
      </c>
      <c r="J48" s="31">
        <v>0.63445505538214275</v>
      </c>
      <c r="K48" s="30">
        <v>6.4880002235848968</v>
      </c>
    </row>
    <row r="49" spans="1:12" ht="13.5" customHeight="1" x14ac:dyDescent="0.2">
      <c r="A49" s="9">
        <v>95</v>
      </c>
      <c r="B49" s="8">
        <v>5</v>
      </c>
      <c r="C49" s="7">
        <v>0.17799017473111509</v>
      </c>
      <c r="D49" s="7">
        <v>0.6027756013622978</v>
      </c>
      <c r="E49" s="7">
        <v>0.3972243986377022</v>
      </c>
      <c r="F49" s="32">
        <v>19689.551324265838</v>
      </c>
      <c r="G49" s="32">
        <v>11868.381140038167</v>
      </c>
      <c r="H49" s="32">
        <v>66679.979150351457</v>
      </c>
      <c r="I49" s="33">
        <v>91527.471680728559</v>
      </c>
      <c r="J49" s="31">
        <v>0.48906144214355995</v>
      </c>
      <c r="K49" s="30">
        <v>4.6485300844782627</v>
      </c>
    </row>
    <row r="50" spans="1:12" ht="13.5" customHeight="1" x14ac:dyDescent="0.2">
      <c r="A50" s="9" t="s">
        <v>3</v>
      </c>
      <c r="B50" s="34" t="s">
        <v>10</v>
      </c>
      <c r="C50" s="7">
        <v>0.3147669799947001</v>
      </c>
      <c r="D50" s="7">
        <v>1</v>
      </c>
      <c r="E50" s="7">
        <v>0</v>
      </c>
      <c r="F50" s="32">
        <v>7821.1701842276707</v>
      </c>
      <c r="G50" s="32">
        <v>7821.1701842276707</v>
      </c>
      <c r="H50" s="32">
        <v>24847.492530377105</v>
      </c>
      <c r="I50" s="33">
        <v>24847.492530377105</v>
      </c>
      <c r="J50" s="31">
        <v>0.27147578835184666</v>
      </c>
      <c r="K50" s="30">
        <v>3.176953313263156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3.9517553959907518E-3</v>
      </c>
      <c r="D52" s="7">
        <v>3.9381401403236664E-3</v>
      </c>
      <c r="E52" s="7">
        <v>0.99606185985967632</v>
      </c>
      <c r="F52" s="32">
        <v>100000</v>
      </c>
      <c r="G52" s="32">
        <v>393.81401403236669</v>
      </c>
      <c r="H52" s="32">
        <v>99655.463096706371</v>
      </c>
      <c r="I52" s="33">
        <v>8502679.6624282226</v>
      </c>
      <c r="J52" s="31"/>
      <c r="K52" s="30">
        <v>85.026796624282227</v>
      </c>
      <c r="L52" s="29"/>
    </row>
    <row r="53" spans="1:12" ht="13.5" customHeight="1" x14ac:dyDescent="0.2">
      <c r="A53" s="6">
        <v>1</v>
      </c>
      <c r="B53" s="8">
        <v>4</v>
      </c>
      <c r="C53" s="7">
        <v>7.4928373581318404E-4</v>
      </c>
      <c r="D53" s="7">
        <v>2.9913163929960215E-3</v>
      </c>
      <c r="E53" s="7">
        <v>0.99700868360700401</v>
      </c>
      <c r="F53" s="32">
        <v>99606.185985967633</v>
      </c>
      <c r="G53" s="32">
        <v>297.95361698363558</v>
      </c>
      <c r="H53" s="32">
        <v>397651.25378074829</v>
      </c>
      <c r="I53" s="33">
        <v>8403024.1993315164</v>
      </c>
      <c r="J53" s="31">
        <v>0.99461343375490929</v>
      </c>
      <c r="K53" s="30">
        <v>84.362473235500872</v>
      </c>
    </row>
    <row r="54" spans="1:12" ht="13.5" customHeight="1" x14ac:dyDescent="0.2">
      <c r="A54" s="6">
        <v>5</v>
      </c>
      <c r="B54" s="8">
        <v>5</v>
      </c>
      <c r="C54" s="7">
        <v>1.7186252579641281E-4</v>
      </c>
      <c r="D54" s="7">
        <v>8.5891117748869807E-4</v>
      </c>
      <c r="E54" s="7">
        <v>0.99914108882251129</v>
      </c>
      <c r="F54" s="32">
        <v>99308.232368983998</v>
      </c>
      <c r="G54" s="32">
        <v>85.296950798365287</v>
      </c>
      <c r="H54" s="32">
        <v>496309.18900498108</v>
      </c>
      <c r="I54" s="33">
        <v>8005372.9455507677</v>
      </c>
      <c r="J54" s="31">
        <v>0.99799413955488681</v>
      </c>
      <c r="K54" s="30">
        <v>80.611372839730564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2.3117818506872029E-4</v>
      </c>
      <c r="D55" s="7">
        <v>1.1552948057690412E-3</v>
      </c>
      <c r="E55" s="7">
        <v>0.99884470519423096</v>
      </c>
      <c r="F55" s="32">
        <v>99222.935418185632</v>
      </c>
      <c r="G55" s="32">
        <v>114.63174190178688</v>
      </c>
      <c r="H55" s="32">
        <v>495858.81932463188</v>
      </c>
      <c r="I55" s="33">
        <v>7509063.7565457867</v>
      </c>
      <c r="J55" s="31">
        <v>0.99909256227705134</v>
      </c>
      <c r="K55" s="30">
        <v>75.678710016973767</v>
      </c>
    </row>
    <row r="56" spans="1:12" ht="13.5" customHeight="1" x14ac:dyDescent="0.2">
      <c r="A56" s="9">
        <f t="shared" si="8"/>
        <v>15</v>
      </c>
      <c r="B56" s="8">
        <v>5</v>
      </c>
      <c r="C56" s="7">
        <v>3.5524323855997639E-4</v>
      </c>
      <c r="D56" s="7">
        <v>1.7747075448982638E-3</v>
      </c>
      <c r="E56" s="7">
        <v>0.99822529245510172</v>
      </c>
      <c r="F56" s="32">
        <v>99108.303676283846</v>
      </c>
      <c r="G56" s="32">
        <v>175.88825429636927</v>
      </c>
      <c r="H56" s="32">
        <v>495120.62498178612</v>
      </c>
      <c r="I56" s="33">
        <v>7013204.9372211546</v>
      </c>
      <c r="J56" s="31">
        <v>0.9985112812073178</v>
      </c>
      <c r="K56" s="30">
        <v>70.763040805625067</v>
      </c>
    </row>
    <row r="57" spans="1:12" ht="13.5" customHeight="1" x14ac:dyDescent="0.2">
      <c r="A57" s="9">
        <f t="shared" si="8"/>
        <v>20</v>
      </c>
      <c r="B57" s="8">
        <v>5</v>
      </c>
      <c r="C57" s="7">
        <v>4.7146667428332528E-4</v>
      </c>
      <c r="D57" s="7">
        <v>2.3546795454852704E-3</v>
      </c>
      <c r="E57" s="7">
        <v>0.99764532045451471</v>
      </c>
      <c r="F57" s="32">
        <v>98932.415421987476</v>
      </c>
      <c r="G57" s="32">
        <v>232.95413497960544</v>
      </c>
      <c r="H57" s="32">
        <v>494105.19912933011</v>
      </c>
      <c r="I57" s="33">
        <v>6518084.3122393684</v>
      </c>
      <c r="J57" s="31">
        <v>0.9979491344104412</v>
      </c>
      <c r="K57" s="30">
        <v>65.884212817781261</v>
      </c>
    </row>
    <row r="58" spans="1:12" ht="13.5" customHeight="1" x14ac:dyDescent="0.2">
      <c r="A58" s="9">
        <f t="shared" si="8"/>
        <v>25</v>
      </c>
      <c r="B58" s="8">
        <v>5</v>
      </c>
      <c r="C58" s="7">
        <v>5.9552739755637095E-4</v>
      </c>
      <c r="D58" s="7">
        <v>2.9733604689559084E-3</v>
      </c>
      <c r="E58" s="7">
        <v>0.99702663953104409</v>
      </c>
      <c r="F58" s="32">
        <v>98699.461287007871</v>
      </c>
      <c r="G58" s="32">
        <v>293.46907649803325</v>
      </c>
      <c r="H58" s="32">
        <v>492788.5395402892</v>
      </c>
      <c r="I58" s="33">
        <v>6023979.1131100385</v>
      </c>
      <c r="J58" s="31">
        <v>0.99733526465343614</v>
      </c>
      <c r="K58" s="30">
        <v>61.033556156835829</v>
      </c>
    </row>
    <row r="59" spans="1:12" ht="13.5" customHeight="1" x14ac:dyDescent="0.2">
      <c r="A59" s="9">
        <f t="shared" si="8"/>
        <v>30</v>
      </c>
      <c r="B59" s="8">
        <v>5</v>
      </c>
      <c r="C59" s="7">
        <v>7.5213006234307726E-4</v>
      </c>
      <c r="D59" s="7">
        <v>3.7538611767228168E-3</v>
      </c>
      <c r="E59" s="7">
        <v>0.99624613882327717</v>
      </c>
      <c r="F59" s="32">
        <v>98405.992210509838</v>
      </c>
      <c r="G59" s="32">
        <v>369.40243371592078</v>
      </c>
      <c r="H59" s="32">
        <v>491141.6950482445</v>
      </c>
      <c r="I59" s="33">
        <v>5531190.5735697495</v>
      </c>
      <c r="J59" s="31">
        <v>0.99665811121829051</v>
      </c>
      <c r="K59" s="30">
        <v>56.207863457516297</v>
      </c>
    </row>
    <row r="60" spans="1:12" ht="13.5" customHeight="1" x14ac:dyDescent="0.2">
      <c r="A60" s="9">
        <f t="shared" si="8"/>
        <v>35</v>
      </c>
      <c r="B60" s="8">
        <v>5</v>
      </c>
      <c r="C60" s="7">
        <v>9.5787889813731117E-4</v>
      </c>
      <c r="D60" s="7">
        <v>4.7783973697713032E-3</v>
      </c>
      <c r="E60" s="7">
        <v>0.99522160263022874</v>
      </c>
      <c r="F60" s="32">
        <v>98036.589776793917</v>
      </c>
      <c r="G60" s="32">
        <v>468.45778273078031</v>
      </c>
      <c r="H60" s="32">
        <v>489057.42014125385</v>
      </c>
      <c r="I60" s="33">
        <v>5040048.8785215048</v>
      </c>
      <c r="J60" s="31">
        <v>0.99575626559910391</v>
      </c>
      <c r="K60" s="30">
        <v>51.409875537250954</v>
      </c>
    </row>
    <row r="61" spans="1:12" ht="13.5" customHeight="1" x14ac:dyDescent="0.2">
      <c r="A61" s="9">
        <f t="shared" si="8"/>
        <v>40</v>
      </c>
      <c r="B61" s="8">
        <v>5</v>
      </c>
      <c r="C61" s="7">
        <v>1.2534723874338051E-3</v>
      </c>
      <c r="D61" s="7">
        <v>6.2486584204409553E-3</v>
      </c>
      <c r="E61" s="7">
        <v>0.99375134157955902</v>
      </c>
      <c r="F61" s="32">
        <v>97568.131994063137</v>
      </c>
      <c r="G61" s="32">
        <v>609.66992955139722</v>
      </c>
      <c r="H61" s="32">
        <v>486384.81043811055</v>
      </c>
      <c r="I61" s="33">
        <v>4550991.4583802512</v>
      </c>
      <c r="J61" s="31">
        <v>0.99453518218296044</v>
      </c>
      <c r="K61" s="30">
        <v>46.644240956229147</v>
      </c>
    </row>
    <row r="62" spans="1:12" ht="13.5" customHeight="1" x14ac:dyDescent="0.2">
      <c r="A62" s="9">
        <f t="shared" si="8"/>
        <v>45</v>
      </c>
      <c r="B62" s="8">
        <v>5</v>
      </c>
      <c r="C62" s="7">
        <v>1.6966569888422825E-3</v>
      </c>
      <c r="D62" s="7">
        <v>8.4492273590070967E-3</v>
      </c>
      <c r="E62" s="7">
        <v>0.99155077264099289</v>
      </c>
      <c r="F62" s="32">
        <v>96958.462064511739</v>
      </c>
      <c r="G62" s="32">
        <v>819.22409036272438</v>
      </c>
      <c r="H62" s="32">
        <v>482846.0294273881</v>
      </c>
      <c r="I62" s="33">
        <v>4064606.6479421402</v>
      </c>
      <c r="J62" s="31">
        <v>0.9927243184104888</v>
      </c>
      <c r="K62" s="30">
        <v>41.921113035371128</v>
      </c>
    </row>
    <row r="63" spans="1:12" ht="13.5" customHeight="1" x14ac:dyDescent="0.2">
      <c r="A63" s="9">
        <f t="shared" si="8"/>
        <v>50</v>
      </c>
      <c r="B63" s="8">
        <v>5</v>
      </c>
      <c r="C63" s="7">
        <v>2.3972542907655537E-3</v>
      </c>
      <c r="D63" s="7">
        <v>1.1918939604441164E-2</v>
      </c>
      <c r="E63" s="7">
        <v>0.98808106039555887</v>
      </c>
      <c r="F63" s="32">
        <v>96139.237974149015</v>
      </c>
      <c r="G63" s="32">
        <v>1145.8777710308786</v>
      </c>
      <c r="H63" s="32">
        <v>477995.92035142303</v>
      </c>
      <c r="I63" s="33">
        <v>3581760.618514752</v>
      </c>
      <c r="J63" s="31">
        <v>0.98995516421307872</v>
      </c>
      <c r="K63" s="30">
        <v>37.255970548444076</v>
      </c>
    </row>
    <row r="64" spans="1:12" ht="13.5" customHeight="1" x14ac:dyDescent="0.2">
      <c r="A64" s="9">
        <f t="shared" si="8"/>
        <v>55</v>
      </c>
      <c r="B64" s="8">
        <v>5</v>
      </c>
      <c r="C64" s="7">
        <v>3.5383452216727982E-3</v>
      </c>
      <c r="D64" s="7">
        <v>1.7545977910098945E-2</v>
      </c>
      <c r="E64" s="7">
        <v>0.98245402208990107</v>
      </c>
      <c r="F64" s="32">
        <v>94993.360203118136</v>
      </c>
      <c r="G64" s="32">
        <v>1666.7513997299829</v>
      </c>
      <c r="H64" s="32">
        <v>471053.92360274127</v>
      </c>
      <c r="I64" s="33">
        <v>3103764.6981633292</v>
      </c>
      <c r="J64" s="31">
        <v>0.98547687029718156</v>
      </c>
      <c r="K64" s="30">
        <v>32.673490984283013</v>
      </c>
    </row>
    <row r="65" spans="1:11" ht="13.5" customHeight="1" x14ac:dyDescent="0.2">
      <c r="A65" s="9">
        <f t="shared" si="8"/>
        <v>60</v>
      </c>
      <c r="B65" s="8">
        <v>5</v>
      </c>
      <c r="C65" s="7">
        <v>5.3143349128542162E-3</v>
      </c>
      <c r="D65" s="7">
        <v>2.624480319042231E-2</v>
      </c>
      <c r="E65" s="7">
        <v>0.97375519680957767</v>
      </c>
      <c r="F65" s="32">
        <v>93326.608803388153</v>
      </c>
      <c r="G65" s="32">
        <v>2449.3384804744564</v>
      </c>
      <c r="H65" s="32">
        <v>460892.75904498249</v>
      </c>
      <c r="I65" s="33">
        <v>2632710.7745605879</v>
      </c>
      <c r="J65" s="31">
        <v>0.97842887183691496</v>
      </c>
      <c r="K65" s="30">
        <v>28.209647905528627</v>
      </c>
    </row>
    <row r="66" spans="1:11" ht="13.5" customHeight="1" x14ac:dyDescent="0.2">
      <c r="A66" s="9">
        <f t="shared" si="8"/>
        <v>65</v>
      </c>
      <c r="B66" s="8">
        <v>5</v>
      </c>
      <c r="C66" s="7">
        <v>8.2359289599764542E-3</v>
      </c>
      <c r="D66" s="7">
        <v>4.0402670084841746E-2</v>
      </c>
      <c r="E66" s="7">
        <v>0.95959732991515823</v>
      </c>
      <c r="F66" s="32">
        <v>90877.270322913697</v>
      </c>
      <c r="G66" s="32">
        <v>3671.6843710676621</v>
      </c>
      <c r="H66" s="32">
        <v>445813.02108246443</v>
      </c>
      <c r="I66" s="33">
        <v>2171818.0155156055</v>
      </c>
      <c r="J66" s="31">
        <v>0.96728146045564956</v>
      </c>
      <c r="K66" s="30">
        <v>23.898363229864813</v>
      </c>
    </row>
    <row r="67" spans="1:11" ht="13.5" customHeight="1" x14ac:dyDescent="0.2">
      <c r="A67" s="9">
        <f t="shared" si="8"/>
        <v>70</v>
      </c>
      <c r="B67" s="8">
        <v>5</v>
      </c>
      <c r="C67" s="7">
        <v>1.3088460413464882E-2</v>
      </c>
      <c r="D67" s="7">
        <v>6.3499162192838257E-2</v>
      </c>
      <c r="E67" s="7">
        <v>0.93650083780716176</v>
      </c>
      <c r="F67" s="32">
        <v>87205.585951846035</v>
      </c>
      <c r="G67" s="32">
        <v>5537.4816464777687</v>
      </c>
      <c r="H67" s="32">
        <v>423081.2082971218</v>
      </c>
      <c r="I67" s="33">
        <v>1726004.9944331411</v>
      </c>
      <c r="J67" s="31">
        <v>0.94901043327503487</v>
      </c>
      <c r="K67" s="30">
        <v>19.792367376399742</v>
      </c>
    </row>
    <row r="68" spans="1:11" ht="13.5" customHeight="1" x14ac:dyDescent="0.2">
      <c r="A68" s="9">
        <f t="shared" si="8"/>
        <v>75</v>
      </c>
      <c r="B68" s="8">
        <v>5</v>
      </c>
      <c r="C68" s="7">
        <v>2.1592712689911354E-2</v>
      </c>
      <c r="D68" s="7">
        <v>0.10279604266028736</v>
      </c>
      <c r="E68" s="7">
        <v>0.89720395733971259</v>
      </c>
      <c r="F68" s="32">
        <v>81668.104305368266</v>
      </c>
      <c r="G68" s="32">
        <v>8395.1579341594334</v>
      </c>
      <c r="H68" s="32">
        <v>388795.88936881738</v>
      </c>
      <c r="I68" s="33">
        <v>1302923.7861360193</v>
      </c>
      <c r="J68" s="31">
        <v>0.91896279424392091</v>
      </c>
      <c r="K68" s="30">
        <v>15.953887961745851</v>
      </c>
    </row>
    <row r="69" spans="1:11" ht="13.5" customHeight="1" x14ac:dyDescent="0.2">
      <c r="A69" s="9">
        <f t="shared" si="8"/>
        <v>80</v>
      </c>
      <c r="B69" s="8">
        <v>5</v>
      </c>
      <c r="C69" s="7">
        <v>3.7087978890635448E-2</v>
      </c>
      <c r="D69" s="7">
        <v>0.17046746285563699</v>
      </c>
      <c r="E69" s="7">
        <v>0.82953253714436304</v>
      </c>
      <c r="F69" s="32">
        <v>73272.946371208833</v>
      </c>
      <c r="G69" s="32">
        <v>12490.653263857123</v>
      </c>
      <c r="H69" s="32">
        <v>336784.41472072119</v>
      </c>
      <c r="I69" s="33">
        <v>914127.89676720195</v>
      </c>
      <c r="J69" s="31">
        <v>0.86622421668980831</v>
      </c>
      <c r="K69" s="30">
        <v>12.475653594385697</v>
      </c>
    </row>
    <row r="70" spans="1:11" ht="13.5" customHeight="1" x14ac:dyDescent="0.2">
      <c r="A70" s="9">
        <v>85</v>
      </c>
      <c r="B70" s="8">
        <v>5</v>
      </c>
      <c r="C70" s="7">
        <v>6.0085712727433523E-2</v>
      </c>
      <c r="D70" s="7">
        <v>0.26218306126697016</v>
      </c>
      <c r="E70" s="7">
        <v>0.73781693873302978</v>
      </c>
      <c r="F70" s="32">
        <v>60782.29310735171</v>
      </c>
      <c r="G70" s="32">
        <v>15936.08767771173</v>
      </c>
      <c r="H70" s="32">
        <v>265222.57878511841</v>
      </c>
      <c r="I70" s="33">
        <v>577343.48204648076</v>
      </c>
      <c r="J70" s="31">
        <v>0.78751440741417478</v>
      </c>
      <c r="K70" s="30">
        <v>9.4985472335963941</v>
      </c>
    </row>
    <row r="71" spans="1:11" ht="13.5" customHeight="1" x14ac:dyDescent="0.2">
      <c r="A71" s="9">
        <v>90</v>
      </c>
      <c r="B71" s="8">
        <v>5</v>
      </c>
      <c r="C71" s="7">
        <v>9.918009273887364E-2</v>
      </c>
      <c r="D71" s="7">
        <v>0.39760749109672633</v>
      </c>
      <c r="E71" s="7">
        <v>0.60239250890327367</v>
      </c>
      <c r="F71" s="32">
        <v>44846.20542963998</v>
      </c>
      <c r="G71" s="32">
        <v>17831.187226087539</v>
      </c>
      <c r="H71" s="32">
        <v>179785.95032205092</v>
      </c>
      <c r="I71" s="33">
        <v>312120.90326136234</v>
      </c>
      <c r="J71" s="31">
        <v>0.67786819337018933</v>
      </c>
      <c r="K71" s="30">
        <v>6.9598063040373495</v>
      </c>
    </row>
    <row r="72" spans="1:11" ht="13.5" customHeight="1" x14ac:dyDescent="0.2">
      <c r="A72" s="9">
        <v>95</v>
      </c>
      <c r="B72" s="8">
        <v>5</v>
      </c>
      <c r="C72" s="7">
        <v>0.16361473848334196</v>
      </c>
      <c r="D72" s="7">
        <v>0.57188920612592165</v>
      </c>
      <c r="E72" s="7">
        <v>0.42811079387407835</v>
      </c>
      <c r="F72" s="32">
        <v>27015.018203552441</v>
      </c>
      <c r="G72" s="32">
        <v>15449.597313906928</v>
      </c>
      <c r="H72" s="32">
        <v>94426.684644182547</v>
      </c>
      <c r="I72" s="33">
        <v>132334.95293931139</v>
      </c>
      <c r="J72" s="31">
        <v>0.52521726238916799</v>
      </c>
      <c r="K72" s="30">
        <v>4.8985698229849612</v>
      </c>
    </row>
    <row r="73" spans="1:11" ht="13.5" customHeight="1" x14ac:dyDescent="0.2">
      <c r="A73" s="9" t="s">
        <v>3</v>
      </c>
      <c r="B73" s="34" t="s">
        <v>10</v>
      </c>
      <c r="C73" s="7">
        <v>0.30508966538921678</v>
      </c>
      <c r="D73" s="7">
        <v>1</v>
      </c>
      <c r="E73" s="7">
        <v>0</v>
      </c>
      <c r="F73" s="32">
        <v>11565.420889645513</v>
      </c>
      <c r="G73" s="32">
        <v>11565.420889645513</v>
      </c>
      <c r="H73" s="32">
        <v>37908.268295128837</v>
      </c>
      <c r="I73" s="33">
        <v>37908.268295128837</v>
      </c>
      <c r="J73" s="31">
        <v>0.28645695980648067</v>
      </c>
      <c r="K73" s="30">
        <v>3.277724923013221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0.11327622534219062</v>
      </c>
      <c r="E75" s="40" t="s">
        <v>6</v>
      </c>
      <c r="F75" s="17" t="s">
        <v>8</v>
      </c>
      <c r="G75" s="18">
        <f>+(H29-F30)/G29</f>
        <v>0.1019891602798343</v>
      </c>
      <c r="H75" s="40" t="s">
        <v>7</v>
      </c>
      <c r="I75" s="15" t="s">
        <v>8</v>
      </c>
      <c r="J75" s="16">
        <f>(H52-F53)/G52</f>
        <v>0.1251278750448124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1.3998326732704227</v>
      </c>
      <c r="E76" s="41"/>
      <c r="F76" s="20" t="s">
        <v>9</v>
      </c>
      <c r="G76" s="18">
        <f>+(H30-4*F31)/G30</f>
        <v>1.3958720937349389</v>
      </c>
      <c r="H76" s="41"/>
      <c r="I76" s="19" t="s">
        <v>9</v>
      </c>
      <c r="J76" s="16">
        <f>(H53-4*F54)/G53</f>
        <v>1.4039913629753731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K15" sqref="K1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4.2011224630740009E-3</v>
      </c>
      <c r="D6" s="7">
        <f t="shared" si="0"/>
        <v>4.1853107855269007E-3</v>
      </c>
      <c r="E6" s="7">
        <f t="shared" si="0"/>
        <v>0.99581468921447325</v>
      </c>
      <c r="F6" s="32">
        <f t="shared" si="0"/>
        <v>100000</v>
      </c>
      <c r="G6" s="32">
        <f t="shared" si="0"/>
        <v>418.53107855269008</v>
      </c>
      <c r="H6" s="32">
        <f t="shared" si="0"/>
        <v>99626.866958435188</v>
      </c>
      <c r="I6" s="33">
        <f t="shared" si="0"/>
        <v>8383091.7187275365</v>
      </c>
      <c r="J6" s="31"/>
      <c r="K6" s="30">
        <f t="shared" ref="K6:K27" si="1">+K29*0.5122+K52*0.4878</f>
        <v>83.830917187275375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6.5531568256470296E-4</v>
      </c>
      <c r="D7" s="7">
        <f t="shared" si="0"/>
        <v>2.6167671113574622E-3</v>
      </c>
      <c r="E7" s="7">
        <f t="shared" si="0"/>
        <v>0.9973832328886425</v>
      </c>
      <c r="F7" s="32">
        <f t="shared" si="0"/>
        <v>99581.468921447318</v>
      </c>
      <c r="G7" s="32">
        <f t="shared" si="0"/>
        <v>260.58968465247352</v>
      </c>
      <c r="H7" s="32">
        <f t="shared" si="0"/>
        <v>397647.7226745935</v>
      </c>
      <c r="I7" s="33">
        <f t="shared" si="0"/>
        <v>8283464.8517691018</v>
      </c>
      <c r="J7" s="31">
        <f t="shared" ref="J7:J27" si="2">+J30*0.5122+J53*0.4878</f>
        <v>0.99454917926605735</v>
      </c>
      <c r="K7" s="30">
        <f t="shared" si="1"/>
        <v>83.182200310895368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1.4588050437175343E-4</v>
      </c>
      <c r="D8" s="7">
        <f t="shared" si="0"/>
        <v>7.2910758873530107E-4</v>
      </c>
      <c r="E8" s="7">
        <f t="shared" si="0"/>
        <v>0.99927089241126477</v>
      </c>
      <c r="F8" s="32">
        <f t="shared" si="0"/>
        <v>99320.879236794834</v>
      </c>
      <c r="G8" s="32">
        <f t="shared" si="0"/>
        <v>72.41676922122187</v>
      </c>
      <c r="H8" s="32">
        <f t="shared" si="0"/>
        <v>496406.27706930088</v>
      </c>
      <c r="I8" s="33">
        <f t="shared" si="0"/>
        <v>7885817.1290945075</v>
      </c>
      <c r="J8" s="31">
        <f t="shared" si="2"/>
        <v>0.99825389643580609</v>
      </c>
      <c r="K8" s="30">
        <f t="shared" si="1"/>
        <v>79.39715196208607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2.126787539923493E-4</v>
      </c>
      <c r="D9" s="7">
        <f t="shared" si="0"/>
        <v>1.0629092598812922E-3</v>
      </c>
      <c r="E9" s="7">
        <f t="shared" si="0"/>
        <v>0.99893709074011872</v>
      </c>
      <c r="F9" s="32">
        <f t="shared" si="0"/>
        <v>99248.462467573612</v>
      </c>
      <c r="G9" s="32">
        <f t="shared" si="0"/>
        <v>105.49227846104381</v>
      </c>
      <c r="H9" s="32">
        <f t="shared" si="0"/>
        <v>496016.81927396602</v>
      </c>
      <c r="I9" s="33">
        <f t="shared" si="0"/>
        <v>7389410.8520252071</v>
      </c>
      <c r="J9" s="31">
        <f t="shared" si="2"/>
        <v>0.99921545239987397</v>
      </c>
      <c r="K9" s="30">
        <f t="shared" si="1"/>
        <v>74.453577391375688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4.7409344068870913E-4</v>
      </c>
      <c r="D10" s="7">
        <f t="shared" si="0"/>
        <v>2.3677907691189892E-3</v>
      </c>
      <c r="E10" s="7">
        <f t="shared" si="0"/>
        <v>0.99763220923088092</v>
      </c>
      <c r="F10" s="32">
        <f t="shared" si="0"/>
        <v>99142.970189112573</v>
      </c>
      <c r="G10" s="32">
        <f t="shared" si="0"/>
        <v>234.74912653735061</v>
      </c>
      <c r="H10" s="32">
        <f t="shared" si="0"/>
        <v>495189.19332857872</v>
      </c>
      <c r="I10" s="33">
        <f t="shared" si="0"/>
        <v>6893394.0327512417</v>
      </c>
      <c r="J10" s="31">
        <f t="shared" si="2"/>
        <v>0.99833145321129924</v>
      </c>
      <c r="K10" s="30">
        <f t="shared" si="1"/>
        <v>69.529814234774946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7.6504055282359943E-4</v>
      </c>
      <c r="D11" s="7">
        <f t="shared" si="0"/>
        <v>3.8171704077611546E-3</v>
      </c>
      <c r="E11" s="7">
        <f t="shared" si="0"/>
        <v>0.99618282959223881</v>
      </c>
      <c r="F11" s="32">
        <f t="shared" si="0"/>
        <v>98908.22106257522</v>
      </c>
      <c r="G11" s="32">
        <f t="shared" si="0"/>
        <v>377.44715441241266</v>
      </c>
      <c r="H11" s="32">
        <f t="shared" si="0"/>
        <v>493646.41138221289</v>
      </c>
      <c r="I11" s="33">
        <f t="shared" si="0"/>
        <v>6398204.8394226627</v>
      </c>
      <c r="J11" s="31">
        <f t="shared" si="2"/>
        <v>0.99688416877054609</v>
      </c>
      <c r="K11" s="30">
        <f t="shared" si="1"/>
        <v>64.687198486261934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9.648850926980224E-4</v>
      </c>
      <c r="D12" s="7">
        <f t="shared" si="0"/>
        <v>4.8112479734508298E-3</v>
      </c>
      <c r="E12" s="7">
        <f t="shared" si="0"/>
        <v>0.99518875202654922</v>
      </c>
      <c r="F12" s="32">
        <f t="shared" si="0"/>
        <v>98530.77390816281</v>
      </c>
      <c r="G12" s="32">
        <f t="shared" si="0"/>
        <v>473.63407369891752</v>
      </c>
      <c r="H12" s="32">
        <f t="shared" si="0"/>
        <v>491498.70240178413</v>
      </c>
      <c r="I12" s="33">
        <f t="shared" si="0"/>
        <v>5904558.4280404504</v>
      </c>
      <c r="J12" s="31">
        <f t="shared" si="2"/>
        <v>0.99564682584939201</v>
      </c>
      <c r="K12" s="30">
        <f t="shared" si="1"/>
        <v>59.922602312789451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1.0933052048704283E-3</v>
      </c>
      <c r="D13" s="7">
        <f t="shared" si="0"/>
        <v>5.4501405752111114E-3</v>
      </c>
      <c r="E13" s="7">
        <f t="shared" si="0"/>
        <v>0.99454985942478891</v>
      </c>
      <c r="F13" s="32">
        <f t="shared" si="0"/>
        <v>98057.139834463887</v>
      </c>
      <c r="G13" s="32">
        <f t="shared" si="0"/>
        <v>533.67899318878654</v>
      </c>
      <c r="H13" s="32">
        <f t="shared" si="0"/>
        <v>488973.00420796772</v>
      </c>
      <c r="I13" s="33">
        <f t="shared" si="0"/>
        <v>5413059.7256386653</v>
      </c>
      <c r="J13" s="31">
        <f t="shared" si="2"/>
        <v>0.99485515197921559</v>
      </c>
      <c r="K13" s="30">
        <f t="shared" si="1"/>
        <v>55.197115112050966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1.2393364030763372E-3</v>
      </c>
      <c r="D14" s="7">
        <f t="shared" si="0"/>
        <v>6.1767104402736753E-3</v>
      </c>
      <c r="E14" s="7">
        <f t="shared" si="0"/>
        <v>0.99382328955972632</v>
      </c>
      <c r="F14" s="32">
        <f t="shared" si="0"/>
        <v>97523.460841275111</v>
      </c>
      <c r="G14" s="32">
        <f t="shared" si="0"/>
        <v>601.44586606465577</v>
      </c>
      <c r="H14" s="32">
        <f t="shared" si="0"/>
        <v>486149.640958993</v>
      </c>
      <c r="I14" s="33">
        <f t="shared" si="0"/>
        <v>4924086.7214306984</v>
      </c>
      <c r="J14" s="31">
        <f t="shared" si="2"/>
        <v>0.9942172658317705</v>
      </c>
      <c r="K14" s="30">
        <f t="shared" si="1"/>
        <v>50.483184806120285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1.512199160346195E-3</v>
      </c>
      <c r="D15" s="7">
        <f t="shared" si="0"/>
        <v>7.5323752383573001E-3</v>
      </c>
      <c r="E15" s="7">
        <f t="shared" si="0"/>
        <v>0.99246762476164263</v>
      </c>
      <c r="F15" s="32">
        <f t="shared" si="0"/>
        <v>96922.014975210448</v>
      </c>
      <c r="G15" s="32">
        <f t="shared" si="0"/>
        <v>728.91725242515827</v>
      </c>
      <c r="H15" s="32">
        <f t="shared" si="0"/>
        <v>482854.86809692439</v>
      </c>
      <c r="I15" s="33">
        <f t="shared" si="0"/>
        <v>4437937.0804717038</v>
      </c>
      <c r="J15" s="31">
        <f t="shared" si="2"/>
        <v>0.9932121984965917</v>
      </c>
      <c r="K15" s="30">
        <f t="shared" si="1"/>
        <v>45.778983218747065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1.9894046560078576E-3</v>
      </c>
      <c r="D16" s="7">
        <f t="shared" si="4"/>
        <v>9.8985689275424039E-3</v>
      </c>
      <c r="E16" s="7">
        <f t="shared" si="4"/>
        <v>0.99010143107245763</v>
      </c>
      <c r="F16" s="32">
        <f t="shared" si="4"/>
        <v>96193.097722785285</v>
      </c>
      <c r="G16" s="32">
        <f t="shared" si="4"/>
        <v>950.58534668123866</v>
      </c>
      <c r="H16" s="32">
        <f t="shared" si="4"/>
        <v>478702.77032724826</v>
      </c>
      <c r="I16" s="33">
        <f t="shared" si="4"/>
        <v>3955082.2123747803</v>
      </c>
      <c r="J16" s="31">
        <f t="shared" si="2"/>
        <v>0.99138720710467498</v>
      </c>
      <c r="K16" s="30">
        <f t="shared" si="1"/>
        <v>41.104846599819119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2.8009031550092151E-3</v>
      </c>
      <c r="D17" s="7">
        <f t="shared" si="4"/>
        <v>1.3909621129604654E-2</v>
      </c>
      <c r="E17" s="7">
        <f t="shared" si="4"/>
        <v>0.98609037887039541</v>
      </c>
      <c r="F17" s="32">
        <f t="shared" si="4"/>
        <v>95242.512376104045</v>
      </c>
      <c r="G17" s="32">
        <f t="shared" si="4"/>
        <v>1322.183189752576</v>
      </c>
      <c r="H17" s="32">
        <f t="shared" si="4"/>
        <v>473093.38033046684</v>
      </c>
      <c r="I17" s="33">
        <f t="shared" si="4"/>
        <v>3476379.4420475322</v>
      </c>
      <c r="J17" s="31">
        <f t="shared" si="2"/>
        <v>0.9882608906222683</v>
      </c>
      <c r="K17" s="30">
        <f t="shared" si="1"/>
        <v>36.487474859269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4.1119534466710237E-3</v>
      </c>
      <c r="D18" s="7">
        <f t="shared" si="4"/>
        <v>2.0357043562628782E-2</v>
      </c>
      <c r="E18" s="7">
        <f t="shared" si="4"/>
        <v>0.9796429564373712</v>
      </c>
      <c r="F18" s="32">
        <f t="shared" si="4"/>
        <v>93920.329186351475</v>
      </c>
      <c r="G18" s="32">
        <f t="shared" si="4"/>
        <v>1907.4409504295213</v>
      </c>
      <c r="H18" s="32">
        <f t="shared" si="4"/>
        <v>465120.21457280463</v>
      </c>
      <c r="I18" s="33">
        <f t="shared" si="4"/>
        <v>3003286.0617170651</v>
      </c>
      <c r="J18" s="31">
        <f t="shared" si="2"/>
        <v>0.98311053506470292</v>
      </c>
      <c r="K18" s="30">
        <f t="shared" si="1"/>
        <v>31.962136494012356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6.1974330903542436E-3</v>
      </c>
      <c r="D19" s="7">
        <f t="shared" si="4"/>
        <v>3.0529474778799821E-2</v>
      </c>
      <c r="E19" s="7">
        <f t="shared" si="4"/>
        <v>0.96947052522120014</v>
      </c>
      <c r="F19" s="32">
        <f t="shared" si="4"/>
        <v>92012.888235921942</v>
      </c>
      <c r="G19" s="32">
        <f t="shared" si="4"/>
        <v>2800.6296453070863</v>
      </c>
      <c r="H19" s="32">
        <f t="shared" si="4"/>
        <v>453497.2079004877</v>
      </c>
      <c r="I19" s="33">
        <f t="shared" si="4"/>
        <v>2538165.8471442605</v>
      </c>
      <c r="J19" s="31">
        <f t="shared" si="2"/>
        <v>0.97494408722318138</v>
      </c>
      <c r="K19" s="30">
        <f t="shared" si="1"/>
        <v>27.567569335369736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9.5407838500896069E-3</v>
      </c>
      <c r="D20" s="7">
        <f t="shared" si="4"/>
        <v>4.6630648082687395E-2</v>
      </c>
      <c r="E20" s="7">
        <f t="shared" si="4"/>
        <v>0.95336935191731254</v>
      </c>
      <c r="F20" s="32">
        <f t="shared" si="4"/>
        <v>89212.25859061486</v>
      </c>
      <c r="G20" s="32">
        <f t="shared" si="4"/>
        <v>4144.073928428581</v>
      </c>
      <c r="H20" s="32">
        <f t="shared" si="4"/>
        <v>436353.47826663108</v>
      </c>
      <c r="I20" s="33">
        <f t="shared" si="4"/>
        <v>2084668.6392437732</v>
      </c>
      <c r="J20" s="31">
        <f t="shared" si="2"/>
        <v>0.96206730531982787</v>
      </c>
      <c r="K20" s="30">
        <f t="shared" si="1"/>
        <v>23.347088635410181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1.4963697592321731E-2</v>
      </c>
      <c r="D21" s="7">
        <f t="shared" si="4"/>
        <v>7.2214317981097231E-2</v>
      </c>
      <c r="E21" s="7">
        <f t="shared" si="4"/>
        <v>0.92778568201890277</v>
      </c>
      <c r="F21" s="32">
        <f t="shared" si="4"/>
        <v>85068.184662186279</v>
      </c>
      <c r="G21" s="32">
        <f t="shared" si="4"/>
        <v>6113.4866972805958</v>
      </c>
      <c r="H21" s="32">
        <f t="shared" si="4"/>
        <v>410981.56662671984</v>
      </c>
      <c r="I21" s="33">
        <f t="shared" si="4"/>
        <v>1648315.1609771417</v>
      </c>
      <c r="J21" s="31">
        <f t="shared" si="2"/>
        <v>0.94160346037469167</v>
      </c>
      <c r="K21" s="30">
        <f t="shared" si="1"/>
        <v>19.352732817738548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2.3928320652055354E-2</v>
      </c>
      <c r="D22" s="7">
        <f t="shared" si="4"/>
        <v>0.11315723307527939</v>
      </c>
      <c r="E22" s="7">
        <f t="shared" si="4"/>
        <v>0.88684276692472053</v>
      </c>
      <c r="F22" s="32">
        <f t="shared" si="4"/>
        <v>78954.697964905688</v>
      </c>
      <c r="G22" s="32">
        <f t="shared" si="4"/>
        <v>8885.3404778107069</v>
      </c>
      <c r="H22" s="32">
        <f t="shared" si="4"/>
        <v>373887.16570040712</v>
      </c>
      <c r="I22" s="33">
        <f t="shared" si="4"/>
        <v>1237333.5943504218</v>
      </c>
      <c r="J22" s="31">
        <f t="shared" si="2"/>
        <v>0.90927023068764157</v>
      </c>
      <c r="K22" s="30">
        <f t="shared" si="1"/>
        <v>15.645384399401632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3.9364872621334146E-2</v>
      </c>
      <c r="D23" s="7">
        <f t="shared" si="4"/>
        <v>0.17978391526068108</v>
      </c>
      <c r="E23" s="7">
        <f t="shared" si="4"/>
        <v>0.82021608473931895</v>
      </c>
      <c r="F23" s="32">
        <f t="shared" si="4"/>
        <v>70069.357487094981</v>
      </c>
      <c r="G23" s="32">
        <f t="shared" si="4"/>
        <v>12532.103042852028</v>
      </c>
      <c r="H23" s="32">
        <f t="shared" si="4"/>
        <v>320459.93123459845</v>
      </c>
      <c r="I23" s="33">
        <f t="shared" si="4"/>
        <v>863446.4286500148</v>
      </c>
      <c r="J23" s="31">
        <f t="shared" si="2"/>
        <v>0.85634294161662416</v>
      </c>
      <c r="K23" s="30">
        <f t="shared" si="1"/>
        <v>12.296588920592214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6.2552844304541846E-2</v>
      </c>
      <c r="D24" s="7">
        <f t="shared" si="4"/>
        <v>0.27113764808923535</v>
      </c>
      <c r="E24" s="7">
        <f t="shared" si="4"/>
        <v>0.72886235191076465</v>
      </c>
      <c r="F24" s="32">
        <f t="shared" si="4"/>
        <v>57537.25444424295</v>
      </c>
      <c r="G24" s="32">
        <f t="shared" si="4"/>
        <v>15518.949069932263</v>
      </c>
      <c r="H24" s="32">
        <f t="shared" si="4"/>
        <v>249834.32305028127</v>
      </c>
      <c r="I24" s="33">
        <f t="shared" si="4"/>
        <v>542986.49741541641</v>
      </c>
      <c r="J24" s="31">
        <f t="shared" si="2"/>
        <v>0.77847453417895451</v>
      </c>
      <c r="K24" s="30">
        <f t="shared" si="1"/>
        <v>9.4130326635119523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0.10061157151850531</v>
      </c>
      <c r="D25" s="7">
        <f t="shared" si="4"/>
        <v>0.40149443506062465</v>
      </c>
      <c r="E25" s="7">
        <f t="shared" si="4"/>
        <v>0.59850556493937535</v>
      </c>
      <c r="F25" s="32">
        <f t="shared" si="4"/>
        <v>42018.305374310694</v>
      </c>
      <c r="G25" s="32">
        <f t="shared" si="4"/>
        <v>16799.612339948981</v>
      </c>
      <c r="H25" s="32">
        <f t="shared" si="4"/>
        <v>168001.79190545867</v>
      </c>
      <c r="I25" s="33">
        <f t="shared" si="4"/>
        <v>293152.17436513514</v>
      </c>
      <c r="J25" s="31">
        <f t="shared" si="2"/>
        <v>0.67088699805585983</v>
      </c>
      <c r="K25" s="30">
        <f t="shared" si="1"/>
        <v>6.9579962966174707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0.16210593633573622</v>
      </c>
      <c r="D26" s="7">
        <f t="shared" si="5"/>
        <v>0.56775216524128846</v>
      </c>
      <c r="E26" s="7">
        <f t="shared" si="5"/>
        <v>0.43224783475871154</v>
      </c>
      <c r="F26" s="32">
        <f t="shared" si="5"/>
        <v>25218.693034361713</v>
      </c>
      <c r="G26" s="32">
        <f t="shared" si="5"/>
        <v>14283.00620584309</v>
      </c>
      <c r="H26" s="32">
        <f t="shared" si="5"/>
        <v>88478.409312569507</v>
      </c>
      <c r="I26" s="33">
        <f t="shared" si="5"/>
        <v>125150.38245967653</v>
      </c>
      <c r="J26" s="31">
        <f t="shared" si="2"/>
        <v>0.52509786964729621</v>
      </c>
      <c r="K26" s="30">
        <f t="shared" si="1"/>
        <v>4.9513631854956888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0.29862482853642824</v>
      </c>
      <c r="D27" s="7">
        <f t="shared" si="6"/>
        <v>1</v>
      </c>
      <c r="E27" s="7">
        <f t="shared" si="6"/>
        <v>0</v>
      </c>
      <c r="F27" s="32">
        <f t="shared" si="6"/>
        <v>10935.686828518621</v>
      </c>
      <c r="G27" s="32">
        <f t="shared" si="6"/>
        <v>10935.686828518621</v>
      </c>
      <c r="H27" s="32">
        <f t="shared" si="6"/>
        <v>36671.973147107004</v>
      </c>
      <c r="I27" s="33">
        <f t="shared" si="6"/>
        <v>36671.973147107004</v>
      </c>
      <c r="J27" s="31">
        <f t="shared" si="2"/>
        <v>0.29233941616032189</v>
      </c>
      <c r="K27" s="30">
        <f t="shared" si="1"/>
        <v>3.3489354312615909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4.5554114205260329E-3</v>
      </c>
      <c r="D29" s="7">
        <v>4.5367495097832578E-3</v>
      </c>
      <c r="E29" s="7">
        <v>0.99546325049021678</v>
      </c>
      <c r="F29" s="32">
        <v>100000</v>
      </c>
      <c r="G29" s="32">
        <v>453.6749509783258</v>
      </c>
      <c r="H29" s="32">
        <v>99590.335339225625</v>
      </c>
      <c r="I29" s="33">
        <v>8220491.4878070522</v>
      </c>
      <c r="J29" s="31"/>
      <c r="K29" s="30">
        <v>82.204914878070525</v>
      </c>
    </row>
    <row r="30" spans="1:11" ht="13.5" customHeight="1" x14ac:dyDescent="0.2">
      <c r="A30" s="6">
        <v>1</v>
      </c>
      <c r="B30" s="8">
        <v>4</v>
      </c>
      <c r="C30" s="7">
        <v>5.9976558224176363E-4</v>
      </c>
      <c r="D30" s="7">
        <v>2.395317719897724E-3</v>
      </c>
      <c r="E30" s="7">
        <v>0.99760468228010224</v>
      </c>
      <c r="F30" s="32">
        <v>99546.325049021674</v>
      </c>
      <c r="G30" s="32">
        <v>238.44507634062029</v>
      </c>
      <c r="H30" s="32">
        <v>397563.78725397389</v>
      </c>
      <c r="I30" s="33">
        <v>8120901.1524678264</v>
      </c>
      <c r="J30" s="31">
        <v>0.99430824518639893</v>
      </c>
      <c r="K30" s="30">
        <v>81.579115537099753</v>
      </c>
    </row>
    <row r="31" spans="1:11" ht="13.5" customHeight="1" x14ac:dyDescent="0.2">
      <c r="A31" s="6">
        <v>5</v>
      </c>
      <c r="B31" s="8">
        <v>5</v>
      </c>
      <c r="C31" s="7">
        <v>1.2883437380623857E-4</v>
      </c>
      <c r="D31" s="7">
        <v>6.4394327210983468E-4</v>
      </c>
      <c r="E31" s="7">
        <v>0.99935605672789019</v>
      </c>
      <c r="F31" s="32">
        <v>99307.879972681054</v>
      </c>
      <c r="G31" s="32">
        <v>63.948641175898956</v>
      </c>
      <c r="H31" s="32">
        <v>496363.19319621177</v>
      </c>
      <c r="I31" s="33">
        <v>7723337.3652138524</v>
      </c>
      <c r="J31" s="31">
        <v>0.99840908611425738</v>
      </c>
      <c r="K31" s="30">
        <v>77.771646795183742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2.0557757796923619E-4</v>
      </c>
      <c r="D32" s="7">
        <v>1.0274567852637687E-3</v>
      </c>
      <c r="E32" s="7">
        <v>0.99897254321473627</v>
      </c>
      <c r="F32" s="32">
        <v>99243.931331505155</v>
      </c>
      <c r="G32" s="32">
        <v>101.9688506428065</v>
      </c>
      <c r="H32" s="32">
        <v>496011.5380776872</v>
      </c>
      <c r="I32" s="33">
        <v>7226974.1720176404</v>
      </c>
      <c r="J32" s="31">
        <v>0.9992915366744658</v>
      </c>
      <c r="K32" s="30">
        <v>72.820313293286731</v>
      </c>
    </row>
    <row r="33" spans="1:11" ht="13.5" customHeight="1" x14ac:dyDescent="0.2">
      <c r="A33" s="9">
        <f t="shared" si="7"/>
        <v>15</v>
      </c>
      <c r="B33" s="8">
        <v>5</v>
      </c>
      <c r="C33" s="7">
        <v>6.0345907704799687E-4</v>
      </c>
      <c r="D33" s="7">
        <v>3.013372683806529E-3</v>
      </c>
      <c r="E33" s="7">
        <v>0.99698662731619347</v>
      </c>
      <c r="F33" s="32">
        <v>99141.962480862348</v>
      </c>
      <c r="G33" s="32">
        <v>298.75168155880237</v>
      </c>
      <c r="H33" s="32">
        <v>495065.35392629582</v>
      </c>
      <c r="I33" s="33">
        <v>6730962.6339399535</v>
      </c>
      <c r="J33" s="31">
        <v>0.99809241503724211</v>
      </c>
      <c r="K33" s="30">
        <v>67.892166601394948</v>
      </c>
    </row>
    <row r="34" spans="1:11" ht="13.5" customHeight="1" x14ac:dyDescent="0.2">
      <c r="A34" s="9">
        <f t="shared" si="7"/>
        <v>20</v>
      </c>
      <c r="B34" s="8">
        <v>5</v>
      </c>
      <c r="C34" s="7">
        <v>1.0660738879616095E-3</v>
      </c>
      <c r="D34" s="7">
        <v>5.3169792066591831E-3</v>
      </c>
      <c r="E34" s="7">
        <v>0.99468302079334081</v>
      </c>
      <c r="F34" s="32">
        <v>98843.210799303546</v>
      </c>
      <c r="G34" s="32">
        <v>525.54729653932736</v>
      </c>
      <c r="H34" s="32">
        <v>492974.55127073982</v>
      </c>
      <c r="I34" s="33">
        <v>6235897.2800136581</v>
      </c>
      <c r="J34" s="31">
        <v>0.99577671384399224</v>
      </c>
      <c r="K34" s="30">
        <v>63.088776958848008</v>
      </c>
    </row>
    <row r="35" spans="1:11" ht="13.5" customHeight="1" x14ac:dyDescent="0.2">
      <c r="A35" s="9">
        <f t="shared" si="7"/>
        <v>25</v>
      </c>
      <c r="B35" s="8">
        <v>5</v>
      </c>
      <c r="C35" s="7">
        <v>1.3437508068702708E-3</v>
      </c>
      <c r="D35" s="7">
        <v>6.6967198152855763E-3</v>
      </c>
      <c r="E35" s="7">
        <v>0.99330328018471448</v>
      </c>
      <c r="F35" s="32">
        <v>98317.663502764219</v>
      </c>
      <c r="G35" s="32">
        <v>658.40584537154064</v>
      </c>
      <c r="H35" s="32">
        <v>489976.14885533223</v>
      </c>
      <c r="I35" s="33">
        <v>5742922.728742918</v>
      </c>
      <c r="J35" s="31">
        <v>0.99391773387149784</v>
      </c>
      <c r="K35" s="30">
        <v>58.411912205190418</v>
      </c>
    </row>
    <row r="36" spans="1:11" ht="13.5" customHeight="1" x14ac:dyDescent="0.2">
      <c r="A36" s="9">
        <f t="shared" si="7"/>
        <v>30</v>
      </c>
      <c r="B36" s="8">
        <v>5</v>
      </c>
      <c r="C36" s="7">
        <v>1.4524729544377413E-3</v>
      </c>
      <c r="D36" s="7">
        <v>7.2362370309506652E-3</v>
      </c>
      <c r="E36" s="7">
        <v>0.99276376296904933</v>
      </c>
      <c r="F36" s="32">
        <v>97659.257657392678</v>
      </c>
      <c r="G36" s="32">
        <v>706.68553667557717</v>
      </c>
      <c r="H36" s="32">
        <v>486539.54933648882</v>
      </c>
      <c r="I36" s="33">
        <v>5252946.5798875857</v>
      </c>
      <c r="J36" s="31">
        <v>0.99298619019135548</v>
      </c>
      <c r="K36" s="30">
        <v>53.788516377176705</v>
      </c>
    </row>
    <row r="37" spans="1:11" ht="13.5" customHeight="1" x14ac:dyDescent="0.2">
      <c r="A37" s="9">
        <f t="shared" si="7"/>
        <v>35</v>
      </c>
      <c r="B37" s="8">
        <v>5</v>
      </c>
      <c r="C37" s="7">
        <v>1.5509651500463643E-3</v>
      </c>
      <c r="D37" s="7">
        <v>7.72533108469875E-3</v>
      </c>
      <c r="E37" s="7">
        <v>0.99227466891530125</v>
      </c>
      <c r="F37" s="32">
        <v>96952.572120717101</v>
      </c>
      <c r="G37" s="32">
        <v>748.99071914567321</v>
      </c>
      <c r="H37" s="32">
        <v>482919.11596033158</v>
      </c>
      <c r="I37" s="33">
        <v>4766407.0305510964</v>
      </c>
      <c r="J37" s="31">
        <v>0.99255880969780452</v>
      </c>
      <c r="K37" s="30">
        <v>49.162254556963909</v>
      </c>
    </row>
    <row r="38" spans="1:11" ht="13.5" customHeight="1" x14ac:dyDescent="0.2">
      <c r="A38" s="9">
        <f t="shared" si="7"/>
        <v>40</v>
      </c>
      <c r="B38" s="8">
        <v>5</v>
      </c>
      <c r="C38" s="7">
        <v>1.8155272704359511E-3</v>
      </c>
      <c r="D38" s="7">
        <v>9.0379139731775714E-3</v>
      </c>
      <c r="E38" s="7">
        <v>0.99096208602682245</v>
      </c>
      <c r="F38" s="32">
        <v>96203.581401571428</v>
      </c>
      <c r="G38" s="32">
        <v>869.47969261898834</v>
      </c>
      <c r="H38" s="32">
        <v>478913.04458908271</v>
      </c>
      <c r="I38" s="33">
        <v>4283487.9145907648</v>
      </c>
      <c r="J38" s="31">
        <v>0.99170446718953664</v>
      </c>
      <c r="K38" s="30">
        <v>44.52524378183697</v>
      </c>
    </row>
    <row r="39" spans="1:11" ht="13.5" customHeight="1" x14ac:dyDescent="0.2">
      <c r="A39" s="9">
        <f t="shared" si="7"/>
        <v>45</v>
      </c>
      <c r="B39" s="8">
        <v>5</v>
      </c>
      <c r="C39" s="7">
        <v>2.3450156968651799E-3</v>
      </c>
      <c r="D39" s="7">
        <v>1.1659905849963332E-2</v>
      </c>
      <c r="E39" s="7">
        <v>0.98834009415003665</v>
      </c>
      <c r="F39" s="32">
        <v>95334.101708952439</v>
      </c>
      <c r="G39" s="32">
        <v>1111.5866502172139</v>
      </c>
      <c r="H39" s="32">
        <v>474020.98489284504</v>
      </c>
      <c r="I39" s="33">
        <v>3804574.8700016825</v>
      </c>
      <c r="J39" s="31">
        <v>0.98978507737154009</v>
      </c>
      <c r="K39" s="30">
        <v>39.907806354716094</v>
      </c>
    </row>
    <row r="40" spans="1:11" ht="13.5" customHeight="1" x14ac:dyDescent="0.2">
      <c r="A40" s="9">
        <f t="shared" si="7"/>
        <v>50</v>
      </c>
      <c r="B40" s="8">
        <v>5</v>
      </c>
      <c r="C40" s="7">
        <v>3.2936189716231685E-3</v>
      </c>
      <c r="D40" s="7">
        <v>1.6341020605282794E-2</v>
      </c>
      <c r="E40" s="7">
        <v>0.98365897939471725</v>
      </c>
      <c r="F40" s="32">
        <v>94222.515058735225</v>
      </c>
      <c r="G40" s="32">
        <v>1539.6920600563608</v>
      </c>
      <c r="H40" s="32">
        <v>467477.28663269337</v>
      </c>
      <c r="I40" s="33">
        <v>3330553.8851088374</v>
      </c>
      <c r="J40" s="31">
        <v>0.98619534056782132</v>
      </c>
      <c r="K40" s="30">
        <v>35.347749771195126</v>
      </c>
    </row>
    <row r="41" spans="1:11" ht="13.5" customHeight="1" x14ac:dyDescent="0.2">
      <c r="A41" s="9">
        <f t="shared" si="7"/>
        <v>55</v>
      </c>
      <c r="B41" s="8">
        <v>5</v>
      </c>
      <c r="C41" s="7">
        <v>4.8178806780452572E-3</v>
      </c>
      <c r="D41" s="7">
        <v>2.3819609715349365E-2</v>
      </c>
      <c r="E41" s="7">
        <v>0.97618039028465065</v>
      </c>
      <c r="F41" s="32">
        <v>92682.822998678865</v>
      </c>
      <c r="G41" s="32">
        <v>2207.6686711453367</v>
      </c>
      <c r="H41" s="32">
        <v>458224.02393764694</v>
      </c>
      <c r="I41" s="33">
        <v>2863076.598476144</v>
      </c>
      <c r="J41" s="31">
        <v>0.980205963028281</v>
      </c>
      <c r="K41" s="30">
        <v>30.891124221766049</v>
      </c>
    </row>
    <row r="42" spans="1:11" ht="13.5" customHeight="1" x14ac:dyDescent="0.2">
      <c r="A42" s="9">
        <f t="shared" si="7"/>
        <v>60</v>
      </c>
      <c r="B42" s="8">
        <v>5</v>
      </c>
      <c r="C42" s="7">
        <v>7.2779087179599706E-3</v>
      </c>
      <c r="D42" s="7">
        <v>3.5778596413599928E-2</v>
      </c>
      <c r="E42" s="7">
        <v>0.96422140358640007</v>
      </c>
      <c r="F42" s="32">
        <v>90475.154327533528</v>
      </c>
      <c r="G42" s="32">
        <v>3237.0740321429912</v>
      </c>
      <c r="H42" s="32">
        <v>444780.79591115797</v>
      </c>
      <c r="I42" s="33">
        <v>2404852.5745384973</v>
      </c>
      <c r="J42" s="31">
        <v>0.97066232383241813</v>
      </c>
      <c r="K42" s="30">
        <v>26.580253909626645</v>
      </c>
    </row>
    <row r="43" spans="1:11" ht="13.5" customHeight="1" x14ac:dyDescent="0.2">
      <c r="A43" s="9">
        <f t="shared" si="7"/>
        <v>65</v>
      </c>
      <c r="B43" s="8">
        <v>5</v>
      </c>
      <c r="C43" s="7">
        <v>1.1149690324786429E-2</v>
      </c>
      <c r="D43" s="7">
        <v>5.4325806345055044E-2</v>
      </c>
      <c r="E43" s="7">
        <v>0.94567419365494498</v>
      </c>
      <c r="F43" s="32">
        <v>87238.080295390537</v>
      </c>
      <c r="G43" s="32">
        <v>4739.2790560417488</v>
      </c>
      <c r="H43" s="32">
        <v>425059.25438180537</v>
      </c>
      <c r="I43" s="33">
        <v>1960071.7786273395</v>
      </c>
      <c r="J43" s="31">
        <v>0.95566008759674093</v>
      </c>
      <c r="K43" s="30">
        <v>22.468075546716328</v>
      </c>
    </row>
    <row r="44" spans="1:11" ht="13.5" customHeight="1" x14ac:dyDescent="0.2">
      <c r="A44" s="9">
        <f t="shared" si="7"/>
        <v>70</v>
      </c>
      <c r="B44" s="8">
        <v>5</v>
      </c>
      <c r="C44" s="7">
        <v>1.7320830377277188E-2</v>
      </c>
      <c r="D44" s="7">
        <v>8.32058973939903E-2</v>
      </c>
      <c r="E44" s="7">
        <v>0.91679410260600969</v>
      </c>
      <c r="F44" s="32">
        <v>82498.801239348788</v>
      </c>
      <c r="G44" s="32">
        <v>6864.3867910484551</v>
      </c>
      <c r="H44" s="32">
        <v>396308.18162469228</v>
      </c>
      <c r="I44" s="33">
        <v>1535012.5242455341</v>
      </c>
      <c r="J44" s="31">
        <v>0.93235984757248058</v>
      </c>
      <c r="K44" s="30">
        <v>18.606482775332637</v>
      </c>
    </row>
    <row r="45" spans="1:11" ht="13.5" customHeight="1" x14ac:dyDescent="0.2">
      <c r="A45" s="9">
        <f t="shared" si="7"/>
        <v>75</v>
      </c>
      <c r="B45" s="8">
        <v>5</v>
      </c>
      <c r="C45" s="7">
        <v>2.7072526612969109E-2</v>
      </c>
      <c r="D45" s="7">
        <v>0.12719898473803698</v>
      </c>
      <c r="E45" s="7">
        <v>0.87280101526196296</v>
      </c>
      <c r="F45" s="32">
        <v>75634.414448300333</v>
      </c>
      <c r="G45" s="32">
        <v>9620.6207290797174</v>
      </c>
      <c r="H45" s="32">
        <v>355364.71592093492</v>
      </c>
      <c r="I45" s="33">
        <v>1138704.3426208419</v>
      </c>
      <c r="J45" s="31">
        <v>0.89668781114761031</v>
      </c>
      <c r="K45" s="30">
        <v>15.055373283800586</v>
      </c>
    </row>
    <row r="46" spans="1:11" ht="13.5" customHeight="1" x14ac:dyDescent="0.2">
      <c r="A46" s="9">
        <f t="shared" si="7"/>
        <v>80</v>
      </c>
      <c r="B46" s="8">
        <v>5</v>
      </c>
      <c r="C46" s="7">
        <v>4.3058275024197241E-2</v>
      </c>
      <c r="D46" s="7">
        <v>0.19510422370924424</v>
      </c>
      <c r="E46" s="7">
        <v>0.80489577629075582</v>
      </c>
      <c r="F46" s="32">
        <v>66013.793719220615</v>
      </c>
      <c r="G46" s="32">
        <v>12879.56997769072</v>
      </c>
      <c r="H46" s="32">
        <v>299119.50653974997</v>
      </c>
      <c r="I46" s="33">
        <v>783339.62669990701</v>
      </c>
      <c r="J46" s="31">
        <v>0.84172539686326386</v>
      </c>
      <c r="K46" s="30">
        <v>11.866302216044726</v>
      </c>
    </row>
    <row r="47" spans="1:11" ht="13.5" customHeight="1" x14ac:dyDescent="0.2">
      <c r="A47" s="9">
        <v>85</v>
      </c>
      <c r="B47" s="8">
        <v>5</v>
      </c>
      <c r="C47" s="7">
        <v>6.7301051599732348E-2</v>
      </c>
      <c r="D47" s="7">
        <v>0.2887802978738061</v>
      </c>
      <c r="E47" s="7">
        <v>0.7112197021261939</v>
      </c>
      <c r="F47" s="32">
        <v>53134.223741529895</v>
      </c>
      <c r="G47" s="32">
        <v>15344.116959372463</v>
      </c>
      <c r="H47" s="32">
        <v>227992.23183956143</v>
      </c>
      <c r="I47" s="33">
        <v>484220.12016015698</v>
      </c>
      <c r="J47" s="31">
        <v>0.76221117932762961</v>
      </c>
      <c r="K47" s="30">
        <v>9.1131494178899395</v>
      </c>
    </row>
    <row r="48" spans="1:11" ht="13.5" customHeight="1" x14ac:dyDescent="0.2">
      <c r="A48" s="9">
        <v>90</v>
      </c>
      <c r="B48" s="8">
        <v>5</v>
      </c>
      <c r="C48" s="7">
        <v>0.10580817603540983</v>
      </c>
      <c r="D48" s="7">
        <v>0.41737467803397099</v>
      </c>
      <c r="E48" s="7">
        <v>0.58262532196602901</v>
      </c>
      <c r="F48" s="32">
        <v>37790.106782157432</v>
      </c>
      <c r="G48" s="32">
        <v>15772.633651072341</v>
      </c>
      <c r="H48" s="32">
        <v>149068.19342386039</v>
      </c>
      <c r="I48" s="33">
        <v>256227.88832059555</v>
      </c>
      <c r="J48" s="31">
        <v>0.6538301424618711</v>
      </c>
      <c r="K48" s="30">
        <v>6.7802901377768361</v>
      </c>
    </row>
    <row r="49" spans="1:12" ht="13.5" customHeight="1" x14ac:dyDescent="0.2">
      <c r="A49" s="9">
        <v>95</v>
      </c>
      <c r="B49" s="8">
        <v>5</v>
      </c>
      <c r="C49" s="7">
        <v>0.1667947574645828</v>
      </c>
      <c r="D49" s="7">
        <v>0.57815316636403968</v>
      </c>
      <c r="E49" s="7">
        <v>0.42184683363596032</v>
      </c>
      <c r="F49" s="32">
        <v>22017.473131085091</v>
      </c>
      <c r="G49" s="32">
        <v>12729.471806072012</v>
      </c>
      <c r="H49" s="32">
        <v>76318.17689938478</v>
      </c>
      <c r="I49" s="33">
        <v>107159.69489673516</v>
      </c>
      <c r="J49" s="31">
        <v>0.51196821499259559</v>
      </c>
      <c r="K49" s="30">
        <v>4.8670296658812813</v>
      </c>
    </row>
    <row r="50" spans="1:12" ht="13.5" customHeight="1" x14ac:dyDescent="0.2">
      <c r="A50" s="9" t="s">
        <v>3</v>
      </c>
      <c r="B50" s="34" t="s">
        <v>10</v>
      </c>
      <c r="C50" s="7">
        <v>0.30115253489828286</v>
      </c>
      <c r="D50" s="7">
        <v>1</v>
      </c>
      <c r="E50" s="7">
        <v>0</v>
      </c>
      <c r="F50" s="32">
        <v>9288.0013250130796</v>
      </c>
      <c r="G50" s="32">
        <v>9288.0013250130796</v>
      </c>
      <c r="H50" s="32">
        <v>30841.517997350384</v>
      </c>
      <c r="I50" s="33">
        <v>30841.517997350384</v>
      </c>
      <c r="J50" s="31">
        <v>0.28780893811867353</v>
      </c>
      <c r="K50" s="30">
        <v>3.3205763993909585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3.8291117947531097E-3</v>
      </c>
      <c r="D52" s="7">
        <v>3.8162929204918327E-3</v>
      </c>
      <c r="E52" s="7">
        <v>0.99618370707950821</v>
      </c>
      <c r="F52" s="32">
        <v>100000</v>
      </c>
      <c r="G52" s="32">
        <v>381.62929204918328</v>
      </c>
      <c r="H52" s="32">
        <v>99665.225907510918</v>
      </c>
      <c r="I52" s="33">
        <v>8553825.2945321128</v>
      </c>
      <c r="J52" s="31"/>
      <c r="K52" s="30">
        <v>85.538252945321133</v>
      </c>
      <c r="L52" s="29"/>
    </row>
    <row r="53" spans="1:12" ht="13.5" customHeight="1" x14ac:dyDescent="0.2">
      <c r="A53" s="6">
        <v>1</v>
      </c>
      <c r="B53" s="8">
        <v>4</v>
      </c>
      <c r="C53" s="7">
        <v>7.1364442669223378E-4</v>
      </c>
      <c r="D53" s="7">
        <v>2.8492935121481092E-3</v>
      </c>
      <c r="E53" s="7">
        <v>0.99715070648785187</v>
      </c>
      <c r="F53" s="32">
        <v>99618.370707950817</v>
      </c>
      <c r="G53" s="32">
        <v>283.8419773489295</v>
      </c>
      <c r="H53" s="32">
        <v>397735.85658693744</v>
      </c>
      <c r="I53" s="33">
        <v>8454160.0686246026</v>
      </c>
      <c r="J53" s="31">
        <v>0.99480216498889673</v>
      </c>
      <c r="K53" s="30">
        <v>84.865472186947272</v>
      </c>
    </row>
    <row r="54" spans="1:12" ht="13.5" customHeight="1" x14ac:dyDescent="0.2">
      <c r="A54" s="6">
        <v>5</v>
      </c>
      <c r="B54" s="8">
        <v>5</v>
      </c>
      <c r="C54" s="7">
        <v>1.6377929091471516E-4</v>
      </c>
      <c r="D54" s="7">
        <v>8.1853186707799041E-4</v>
      </c>
      <c r="E54" s="7">
        <v>0.99918146813292197</v>
      </c>
      <c r="F54" s="32">
        <v>99334.528730601887</v>
      </c>
      <c r="G54" s="32">
        <v>81.308477267171838</v>
      </c>
      <c r="H54" s="32">
        <v>496451.51601927273</v>
      </c>
      <c r="I54" s="33">
        <v>8056424.2120376648</v>
      </c>
      <c r="J54" s="31">
        <v>0.99809094409201204</v>
      </c>
      <c r="K54" s="30">
        <v>81.103965710522672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2.2013513439218227E-4</v>
      </c>
      <c r="D55" s="7">
        <v>1.1001350850126895E-3</v>
      </c>
      <c r="E55" s="7">
        <v>0.99889986491498728</v>
      </c>
      <c r="F55" s="32">
        <v>99253.220253334715</v>
      </c>
      <c r="G55" s="32">
        <v>109.19194990118558</v>
      </c>
      <c r="H55" s="32">
        <v>496022.36463832442</v>
      </c>
      <c r="I55" s="33">
        <v>7559972.6960183922</v>
      </c>
      <c r="J55" s="31">
        <v>0.99913556235180945</v>
      </c>
      <c r="K55" s="30">
        <v>76.168538176617915</v>
      </c>
    </row>
    <row r="56" spans="1:12" ht="13.5" customHeight="1" x14ac:dyDescent="0.2">
      <c r="A56" s="9">
        <f t="shared" si="8"/>
        <v>15</v>
      </c>
      <c r="B56" s="8">
        <v>5</v>
      </c>
      <c r="C56" s="7">
        <v>3.3825687048939134E-4</v>
      </c>
      <c r="D56" s="7">
        <v>1.6899165241354758E-3</v>
      </c>
      <c r="E56" s="7">
        <v>0.99831008347586447</v>
      </c>
      <c r="F56" s="32">
        <v>99144.02830343353</v>
      </c>
      <c r="G56" s="32">
        <v>167.54513169932761</v>
      </c>
      <c r="H56" s="32">
        <v>495319.22723970888</v>
      </c>
      <c r="I56" s="33">
        <v>7063950.3313800674</v>
      </c>
      <c r="J56" s="31">
        <v>0.9985824481943909</v>
      </c>
      <c r="K56" s="30">
        <v>71.24937782193615</v>
      </c>
    </row>
    <row r="57" spans="1:12" ht="13.5" customHeight="1" x14ac:dyDescent="0.2">
      <c r="A57" s="9">
        <f t="shared" si="8"/>
        <v>20</v>
      </c>
      <c r="B57" s="8">
        <v>5</v>
      </c>
      <c r="C57" s="7">
        <v>4.4894937968360625E-4</v>
      </c>
      <c r="D57" s="7">
        <v>2.2423404225303833E-3</v>
      </c>
      <c r="E57" s="7">
        <v>0.99775765957746965</v>
      </c>
      <c r="F57" s="32">
        <v>98976.483171734202</v>
      </c>
      <c r="G57" s="32">
        <v>221.93896909587784</v>
      </c>
      <c r="H57" s="32">
        <v>494351.87827252969</v>
      </c>
      <c r="I57" s="33">
        <v>6568631.104140359</v>
      </c>
      <c r="J57" s="31">
        <v>0.99804701914648053</v>
      </c>
      <c r="K57" s="30">
        <v>66.365573858015551</v>
      </c>
    </row>
    <row r="58" spans="1:12" ht="13.5" customHeight="1" x14ac:dyDescent="0.2">
      <c r="A58" s="9">
        <f t="shared" si="8"/>
        <v>25</v>
      </c>
      <c r="B58" s="8">
        <v>5</v>
      </c>
      <c r="C58" s="7">
        <v>5.670683259923529E-4</v>
      </c>
      <c r="D58" s="7">
        <v>2.8314638869650624E-3</v>
      </c>
      <c r="E58" s="7">
        <v>0.99716853611303491</v>
      </c>
      <c r="F58" s="32">
        <v>98754.544202638324</v>
      </c>
      <c r="G58" s="32">
        <v>279.61992558346537</v>
      </c>
      <c r="H58" s="32">
        <v>493097.41483821854</v>
      </c>
      <c r="I58" s="33">
        <v>6074279.2258678293</v>
      </c>
      <c r="J58" s="31">
        <v>0.99746240787292084</v>
      </c>
      <c r="K58" s="30">
        <v>61.508857895225333</v>
      </c>
    </row>
    <row r="59" spans="1:12" ht="13.5" customHeight="1" x14ac:dyDescent="0.2">
      <c r="A59" s="9">
        <f t="shared" si="8"/>
        <v>30</v>
      </c>
      <c r="B59" s="8">
        <v>5</v>
      </c>
      <c r="C59" s="7">
        <v>7.1617170481225363E-4</v>
      </c>
      <c r="D59" s="7">
        <v>3.5747026813410846E-3</v>
      </c>
      <c r="E59" s="7">
        <v>0.99642529731865892</v>
      </c>
      <c r="F59" s="32">
        <v>98474.924277054859</v>
      </c>
      <c r="G59" s="32">
        <v>352.01857585804828</v>
      </c>
      <c r="H59" s="32">
        <v>491528.18170934427</v>
      </c>
      <c r="I59" s="33">
        <v>5581181.8110296112</v>
      </c>
      <c r="J59" s="31">
        <v>0.99681760017056853</v>
      </c>
      <c r="K59" s="30">
        <v>56.676172660231778</v>
      </c>
    </row>
    <row r="60" spans="1:12" ht="13.5" customHeight="1" x14ac:dyDescent="0.2">
      <c r="A60" s="9">
        <f t="shared" si="8"/>
        <v>35</v>
      </c>
      <c r="B60" s="8">
        <v>5</v>
      </c>
      <c r="C60" s="7">
        <v>9.1211983030461117E-4</v>
      </c>
      <c r="D60" s="7">
        <v>4.5506270165866676E-3</v>
      </c>
      <c r="E60" s="7">
        <v>0.99544937298341329</v>
      </c>
      <c r="F60" s="32">
        <v>98122.905701196811</v>
      </c>
      <c r="G60" s="32">
        <v>446.52074562985217</v>
      </c>
      <c r="H60" s="32">
        <v>489541.75843401218</v>
      </c>
      <c r="I60" s="33">
        <v>5089653.6293202667</v>
      </c>
      <c r="J60" s="31">
        <v>0.99595867877112543</v>
      </c>
      <c r="K60" s="30">
        <v>51.870188647075381</v>
      </c>
    </row>
    <row r="61" spans="1:12" ht="13.5" customHeight="1" x14ac:dyDescent="0.2">
      <c r="A61" s="9">
        <f t="shared" si="8"/>
        <v>40</v>
      </c>
      <c r="B61" s="8">
        <v>5</v>
      </c>
      <c r="C61" s="7">
        <v>1.1936984264635112E-3</v>
      </c>
      <c r="D61" s="7">
        <v>5.9515287029433123E-3</v>
      </c>
      <c r="E61" s="7">
        <v>0.99404847129705665</v>
      </c>
      <c r="F61" s="32">
        <v>97676.384955566959</v>
      </c>
      <c r="G61" s="32">
        <v>581.32380866279709</v>
      </c>
      <c r="H61" s="32">
        <v>486993.86358834821</v>
      </c>
      <c r="I61" s="33">
        <v>4600111.8708862541</v>
      </c>
      <c r="J61" s="31">
        <v>0.99479534727780039</v>
      </c>
      <c r="K61" s="30">
        <v>47.095435329418137</v>
      </c>
    </row>
    <row r="62" spans="1:12" ht="13.5" customHeight="1" x14ac:dyDescent="0.2">
      <c r="A62" s="9">
        <f t="shared" si="8"/>
        <v>45</v>
      </c>
      <c r="B62" s="8">
        <v>5</v>
      </c>
      <c r="C62" s="7">
        <v>1.6160057730084309E-3</v>
      </c>
      <c r="D62" s="7">
        <v>8.0491290512324423E-3</v>
      </c>
      <c r="E62" s="7">
        <v>0.99195087094876755</v>
      </c>
      <c r="F62" s="32">
        <v>97095.061146904161</v>
      </c>
      <c r="G62" s="32">
        <v>781.53067740873666</v>
      </c>
      <c r="H62" s="32">
        <v>483618.74101093283</v>
      </c>
      <c r="I62" s="33">
        <v>4113118.0072979061</v>
      </c>
      <c r="J62" s="31">
        <v>0.99306947616845465</v>
      </c>
      <c r="K62" s="30">
        <v>42.361763396747719</v>
      </c>
    </row>
    <row r="63" spans="1:12" ht="13.5" customHeight="1" x14ac:dyDescent="0.2">
      <c r="A63" s="9">
        <f t="shared" si="8"/>
        <v>50</v>
      </c>
      <c r="B63" s="8">
        <v>5</v>
      </c>
      <c r="C63" s="7">
        <v>2.2835414467893157E-3</v>
      </c>
      <c r="D63" s="7">
        <v>1.1356601835954912E-2</v>
      </c>
      <c r="E63" s="7">
        <v>0.98864339816404512</v>
      </c>
      <c r="F63" s="32">
        <v>96313.530469495425</v>
      </c>
      <c r="G63" s="32">
        <v>1093.7944169571711</v>
      </c>
      <c r="H63" s="32">
        <v>478990.39384420111</v>
      </c>
      <c r="I63" s="33">
        <v>3629499.2662869734</v>
      </c>
      <c r="J63" s="31">
        <v>0.99042976052363718</v>
      </c>
      <c r="K63" s="30">
        <v>37.684209566344514</v>
      </c>
    </row>
    <row r="64" spans="1:12" ht="13.5" customHeight="1" x14ac:dyDescent="0.2">
      <c r="A64" s="9">
        <f t="shared" si="8"/>
        <v>55</v>
      </c>
      <c r="B64" s="8">
        <v>5</v>
      </c>
      <c r="C64" s="7">
        <v>3.3707153820751183E-3</v>
      </c>
      <c r="D64" s="7">
        <v>1.6721278118956209E-2</v>
      </c>
      <c r="E64" s="7">
        <v>0.98327872188104382</v>
      </c>
      <c r="F64" s="32">
        <v>95219.736052538254</v>
      </c>
      <c r="G64" s="32">
        <v>1592.1956889480934</v>
      </c>
      <c r="H64" s="32">
        <v>472361.35611304204</v>
      </c>
      <c r="I64" s="33">
        <v>3150508.8724427721</v>
      </c>
      <c r="J64" s="31">
        <v>0.98616039524726817</v>
      </c>
      <c r="K64" s="30">
        <v>33.086721335842114</v>
      </c>
    </row>
    <row r="65" spans="1:11" ht="13.5" customHeight="1" x14ac:dyDescent="0.2">
      <c r="A65" s="9">
        <f t="shared" si="8"/>
        <v>60</v>
      </c>
      <c r="B65" s="8">
        <v>5</v>
      </c>
      <c r="C65" s="7">
        <v>5.0629115313963642E-3</v>
      </c>
      <c r="D65" s="7">
        <v>2.5017789454190111E-2</v>
      </c>
      <c r="E65" s="7">
        <v>0.97498221054580991</v>
      </c>
      <c r="F65" s="32">
        <v>93627.54036359016</v>
      </c>
      <c r="G65" s="32">
        <v>2342.3540919299849</v>
      </c>
      <c r="H65" s="32">
        <v>462649.61917751649</v>
      </c>
      <c r="I65" s="33">
        <v>2678147.5163297299</v>
      </c>
      <c r="J65" s="31">
        <v>0.9794400265605101</v>
      </c>
      <c r="K65" s="30">
        <v>28.604270772568611</v>
      </c>
    </row>
    <row r="66" spans="1:11" ht="13.5" customHeight="1" x14ac:dyDescent="0.2">
      <c r="A66" s="9">
        <f t="shared" si="8"/>
        <v>65</v>
      </c>
      <c r="B66" s="8">
        <v>5</v>
      </c>
      <c r="C66" s="7">
        <v>7.8513990687453811E-3</v>
      </c>
      <c r="D66" s="7">
        <v>3.8550574154879454E-2</v>
      </c>
      <c r="E66" s="7">
        <v>0.9614494258451205</v>
      </c>
      <c r="F66" s="32">
        <v>91285.186271660175</v>
      </c>
      <c r="G66" s="32">
        <v>3519.0963426076196</v>
      </c>
      <c r="H66" s="32">
        <v>448212.64487960306</v>
      </c>
      <c r="I66" s="33">
        <v>2215497.8971522134</v>
      </c>
      <c r="J66" s="31">
        <v>0.96879501527834599</v>
      </c>
      <c r="K66" s="30">
        <v>24.270070398487238</v>
      </c>
    </row>
    <row r="67" spans="1:11" ht="13.5" customHeight="1" x14ac:dyDescent="0.2">
      <c r="A67" s="9">
        <f t="shared" si="8"/>
        <v>70</v>
      </c>
      <c r="B67" s="8">
        <v>5</v>
      </c>
      <c r="C67" s="7">
        <v>1.2488659846413197E-2</v>
      </c>
      <c r="D67" s="7">
        <v>6.067293426792824E-2</v>
      </c>
      <c r="E67" s="7">
        <v>0.93932706573207181</v>
      </c>
      <c r="F67" s="32">
        <v>87766.089929052556</v>
      </c>
      <c r="G67" s="32">
        <v>5325.0262052184844</v>
      </c>
      <c r="H67" s="32">
        <v>426388.92168624944</v>
      </c>
      <c r="I67" s="33">
        <v>1767285.2522726101</v>
      </c>
      <c r="J67" s="31">
        <v>0.95130944331297074</v>
      </c>
      <c r="K67" s="30">
        <v>20.136310660543611</v>
      </c>
    </row>
    <row r="68" spans="1:11" ht="13.5" customHeight="1" x14ac:dyDescent="0.2">
      <c r="A68" s="9">
        <f t="shared" si="8"/>
        <v>75</v>
      </c>
      <c r="B68" s="8">
        <v>5</v>
      </c>
      <c r="C68" s="7">
        <v>2.062683993622914E-2</v>
      </c>
      <c r="D68" s="7">
        <v>9.8413105970596229E-2</v>
      </c>
      <c r="E68" s="7">
        <v>0.90158689402940373</v>
      </c>
      <c r="F68" s="32">
        <v>82441.063723834071</v>
      </c>
      <c r="G68" s="32">
        <v>8113.2811405823595</v>
      </c>
      <c r="H68" s="32">
        <v>393336.11768287054</v>
      </c>
      <c r="I68" s="33">
        <v>1340896.3305863605</v>
      </c>
      <c r="J68" s="31">
        <v>0.92248202914685429</v>
      </c>
      <c r="K68" s="30">
        <v>16.264908166131551</v>
      </c>
    </row>
    <row r="69" spans="1:11" ht="13.5" customHeight="1" x14ac:dyDescent="0.2">
      <c r="A69" s="9">
        <f t="shared" si="8"/>
        <v>80</v>
      </c>
      <c r="B69" s="8">
        <v>5</v>
      </c>
      <c r="C69" s="7">
        <v>3.548672438282148E-2</v>
      </c>
      <c r="D69" s="7">
        <v>0.16369727732022585</v>
      </c>
      <c r="E69" s="7">
        <v>0.83630272267977412</v>
      </c>
      <c r="F69" s="32">
        <v>74327.782583251712</v>
      </c>
      <c r="G69" s="32">
        <v>12167.255638128008</v>
      </c>
      <c r="H69" s="32">
        <v>342867.81464727042</v>
      </c>
      <c r="I69" s="33">
        <v>947560.21290349006</v>
      </c>
      <c r="J69" s="31">
        <v>0.87169166327031666</v>
      </c>
      <c r="K69" s="30">
        <v>12.748398781332728</v>
      </c>
    </row>
    <row r="70" spans="1:11" ht="13.5" customHeight="1" x14ac:dyDescent="0.2">
      <c r="A70" s="9">
        <v>85</v>
      </c>
      <c r="B70" s="8">
        <v>5</v>
      </c>
      <c r="C70" s="7">
        <v>5.7567129305368878E-2</v>
      </c>
      <c r="D70" s="7">
        <v>0.25261250413749869</v>
      </c>
      <c r="E70" s="7">
        <v>0.74738749586250131</v>
      </c>
      <c r="F70" s="32">
        <v>62160.526945123704</v>
      </c>
      <c r="G70" s="32">
        <v>15702.526370114159</v>
      </c>
      <c r="H70" s="32">
        <v>272768.96658888453</v>
      </c>
      <c r="I70" s="33">
        <v>604692.39825621969</v>
      </c>
      <c r="J70" s="31">
        <v>0.79555139017495424</v>
      </c>
      <c r="K70" s="30">
        <v>9.7279162190830792</v>
      </c>
    </row>
    <row r="71" spans="1:11" ht="13.5" customHeight="1" x14ac:dyDescent="0.2">
      <c r="A71" s="9">
        <v>90</v>
      </c>
      <c r="B71" s="8">
        <v>5</v>
      </c>
      <c r="C71" s="7">
        <v>9.5155030244297639E-2</v>
      </c>
      <c r="D71" s="7">
        <v>0.38481985439037453</v>
      </c>
      <c r="E71" s="7">
        <v>0.61518014560962553</v>
      </c>
      <c r="F71" s="32">
        <v>46458.000575009544</v>
      </c>
      <c r="G71" s="32">
        <v>17877.961016543108</v>
      </c>
      <c r="H71" s="32">
        <v>187882.45845378711</v>
      </c>
      <c r="I71" s="33">
        <v>331923.43166733522</v>
      </c>
      <c r="J71" s="31">
        <v>0.68879704609858439</v>
      </c>
      <c r="K71" s="30">
        <v>7.1445914064128235</v>
      </c>
    </row>
    <row r="72" spans="1:11" ht="13.5" customHeight="1" x14ac:dyDescent="0.2">
      <c r="A72" s="9">
        <v>95</v>
      </c>
      <c r="B72" s="8">
        <v>5</v>
      </c>
      <c r="C72" s="7">
        <v>0.15718257802865299</v>
      </c>
      <c r="D72" s="7">
        <v>0.5568309008397444</v>
      </c>
      <c r="E72" s="7">
        <v>0.4431690991602556</v>
      </c>
      <c r="F72" s="32">
        <v>28580.039558466437</v>
      </c>
      <c r="G72" s="32">
        <v>15914.249173376396</v>
      </c>
      <c r="H72" s="32">
        <v>101246.90263367083</v>
      </c>
      <c r="I72" s="33">
        <v>144040.97321354813</v>
      </c>
      <c r="J72" s="31">
        <v>0.53888427619534385</v>
      </c>
      <c r="K72" s="30">
        <v>5.0399151099452562</v>
      </c>
    </row>
    <row r="73" spans="1:11" ht="13.5" customHeight="1" x14ac:dyDescent="0.2">
      <c r="A73" s="9" t="s">
        <v>3</v>
      </c>
      <c r="B73" s="34" t="s">
        <v>10</v>
      </c>
      <c r="C73" s="7">
        <v>0.29597068503798224</v>
      </c>
      <c r="D73" s="7">
        <v>1</v>
      </c>
      <c r="E73" s="7">
        <v>0</v>
      </c>
      <c r="F73" s="32">
        <v>12665.79038509004</v>
      </c>
      <c r="G73" s="32">
        <v>12665.79038509004</v>
      </c>
      <c r="H73" s="32">
        <v>42794.070579877283</v>
      </c>
      <c r="I73" s="33">
        <v>42794.070579877283</v>
      </c>
      <c r="J73" s="31">
        <v>0.29709651097978129</v>
      </c>
      <c r="K73" s="30">
        <v>3.3787129960917213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0.10957820548353045</v>
      </c>
      <c r="E75" s="40" t="s">
        <v>6</v>
      </c>
      <c r="F75" s="17" t="s">
        <v>8</v>
      </c>
      <c r="G75" s="18">
        <f>+(H29-F30)/G29</f>
        <v>9.7008420035192333E-2</v>
      </c>
      <c r="H75" s="40" t="s">
        <v>7</v>
      </c>
      <c r="I75" s="15" t="s">
        <v>8</v>
      </c>
      <c r="J75" s="16">
        <f>(H52-F53)/G52</f>
        <v>0.122776737887464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1.3972817919985303</v>
      </c>
      <c r="E76" s="41"/>
      <c r="F76" s="20" t="s">
        <v>9</v>
      </c>
      <c r="G76" s="18">
        <f>+(H30-4*F31)/G30</f>
        <v>1.3934754634020099</v>
      </c>
      <c r="H76" s="41"/>
      <c r="I76" s="19" t="s">
        <v>9</v>
      </c>
      <c r="J76" s="16">
        <f>(H53-4*F54)/G53</f>
        <v>1.4012785150553932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view="pageBreakPreview" zoomScale="85" zoomScaleNormal="100" zoomScaleSheetLayoutView="85" workbookViewId="0">
      <selection activeCell="K15" sqref="K1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2" ht="12.75" customHeight="1" x14ac:dyDescent="0.2"/>
    <row r="2" spans="1:12" s="36" customFormat="1" ht="15" customHeight="1" x14ac:dyDescent="0.2">
      <c r="A2" s="42" t="s">
        <v>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5"/>
    </row>
    <row r="3" spans="1:12" ht="12.75" customHeight="1" x14ac:dyDescent="0.2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12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2" ht="20.25" customHeight="1" x14ac:dyDescent="0.2">
      <c r="A5" s="43" t="s">
        <v>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2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4.0567523166344394E-3</v>
      </c>
      <c r="D6" s="7">
        <f t="shared" si="0"/>
        <v>4.0419721886036514E-3</v>
      </c>
      <c r="E6" s="7">
        <f t="shared" si="0"/>
        <v>0.99595802781139642</v>
      </c>
      <c r="F6" s="32">
        <f t="shared" si="0"/>
        <v>100000</v>
      </c>
      <c r="G6" s="32">
        <f t="shared" si="0"/>
        <v>404.19721886036518</v>
      </c>
      <c r="H6" s="32">
        <f t="shared" si="0"/>
        <v>99638.242673689616</v>
      </c>
      <c r="I6" s="33">
        <f t="shared" si="0"/>
        <v>8451896.8772064894</v>
      </c>
      <c r="J6" s="31"/>
      <c r="K6" s="30">
        <f t="shared" ref="K6:K27" si="1">+K29*0.5122+K52*0.4878</f>
        <v>84.518968772064881</v>
      </c>
    </row>
    <row r="7" spans="1:12" ht="13.5" customHeight="1" x14ac:dyDescent="0.2">
      <c r="A7" s="6">
        <v>1</v>
      </c>
      <c r="B7" s="8">
        <f t="shared" si="0"/>
        <v>4</v>
      </c>
      <c r="C7" s="7">
        <f t="shared" si="0"/>
        <v>6.1715537707884415E-4</v>
      </c>
      <c r="D7" s="7">
        <f t="shared" si="0"/>
        <v>2.4646214575475131E-3</v>
      </c>
      <c r="E7" s="7">
        <f t="shared" si="0"/>
        <v>0.99753537854245256</v>
      </c>
      <c r="F7" s="32">
        <f t="shared" si="0"/>
        <v>99595.802781139646</v>
      </c>
      <c r="G7" s="32">
        <f t="shared" si="0"/>
        <v>245.47350983103723</v>
      </c>
      <c r="H7" s="32">
        <f t="shared" si="0"/>
        <v>397743.82636433095</v>
      </c>
      <c r="I7" s="33">
        <f t="shared" si="0"/>
        <v>8352258.6345327999</v>
      </c>
      <c r="J7" s="31">
        <f t="shared" ref="J7:J27" si="2">+J30*0.5122+J53*0.4878</f>
        <v>0.99476413807604103</v>
      </c>
      <c r="K7" s="30">
        <f t="shared" si="1"/>
        <v>83.861096003595904</v>
      </c>
    </row>
    <row r="8" spans="1:12" ht="13.5" customHeight="1" x14ac:dyDescent="0.2">
      <c r="A8" s="6">
        <v>5</v>
      </c>
      <c r="B8" s="8">
        <f t="shared" si="0"/>
        <v>5</v>
      </c>
      <c r="C8" s="7">
        <f t="shared" si="0"/>
        <v>1.3755573132158384E-4</v>
      </c>
      <c r="D8" s="7">
        <f t="shared" si="0"/>
        <v>6.8751570177819901E-4</v>
      </c>
      <c r="E8" s="7">
        <f t="shared" si="0"/>
        <v>0.99931248429822173</v>
      </c>
      <c r="F8" s="32">
        <f t="shared" si="0"/>
        <v>99350.329271308598</v>
      </c>
      <c r="G8" s="32">
        <f t="shared" si="0"/>
        <v>68.305518022433361</v>
      </c>
      <c r="H8" s="32">
        <f t="shared" si="0"/>
        <v>496564.79403342673</v>
      </c>
      <c r="I8" s="33">
        <f t="shared" si="0"/>
        <v>7954514.808168469</v>
      </c>
      <c r="J8" s="31">
        <f t="shared" si="2"/>
        <v>0.99835687925967465</v>
      </c>
      <c r="K8" s="30">
        <f t="shared" si="1"/>
        <v>80.065208370699054</v>
      </c>
    </row>
    <row r="9" spans="1:12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2.0016171953434836E-4</v>
      </c>
      <c r="D9" s="7">
        <f t="shared" si="0"/>
        <v>1.0003785127635407E-3</v>
      </c>
      <c r="E9" s="7">
        <f t="shared" si="0"/>
        <v>0.99899962148723653</v>
      </c>
      <c r="F9" s="32">
        <f t="shared" si="0"/>
        <v>99282.023753286165</v>
      </c>
      <c r="G9" s="32">
        <f t="shared" si="0"/>
        <v>99.319498781170267</v>
      </c>
      <c r="H9" s="32">
        <f t="shared" si="0"/>
        <v>496197.68272341433</v>
      </c>
      <c r="I9" s="33">
        <f t="shared" si="0"/>
        <v>7457950.0141350422</v>
      </c>
      <c r="J9" s="31">
        <f t="shared" si="2"/>
        <v>0.9992606997609117</v>
      </c>
      <c r="K9" s="30">
        <f t="shared" si="1"/>
        <v>75.118869684140776</v>
      </c>
    </row>
    <row r="10" spans="1:12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4.444151987564542E-4</v>
      </c>
      <c r="D10" s="7">
        <f t="shared" si="0"/>
        <v>2.2197349874604607E-3</v>
      </c>
      <c r="E10" s="7">
        <f t="shared" si="0"/>
        <v>0.99778026501253958</v>
      </c>
      <c r="F10" s="32">
        <f t="shared" si="0"/>
        <v>99182.704254504992</v>
      </c>
      <c r="G10" s="32">
        <f t="shared" si="0"/>
        <v>220.16339523325712</v>
      </c>
      <c r="H10" s="32">
        <f t="shared" si="0"/>
        <v>495420.24980922695</v>
      </c>
      <c r="I10" s="33">
        <f t="shared" si="0"/>
        <v>6961752.3314116281</v>
      </c>
      <c r="J10" s="31">
        <f t="shared" si="2"/>
        <v>0.99843323243584625</v>
      </c>
      <c r="K10" s="30">
        <f t="shared" si="1"/>
        <v>70.19129650681964</v>
      </c>
    </row>
    <row r="11" spans="1:12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7.160206587664633E-4</v>
      </c>
      <c r="D11" s="7">
        <f t="shared" si="0"/>
        <v>3.5731140746717736E-3</v>
      </c>
      <c r="E11" s="7">
        <f t="shared" si="0"/>
        <v>0.99642688592532824</v>
      </c>
      <c r="F11" s="32">
        <f t="shared" si="0"/>
        <v>98962.540859271743</v>
      </c>
      <c r="G11" s="32">
        <f t="shared" si="0"/>
        <v>353.53111533683511</v>
      </c>
      <c r="H11" s="32">
        <f t="shared" si="0"/>
        <v>493974.67948503024</v>
      </c>
      <c r="I11" s="33">
        <f t="shared" si="0"/>
        <v>6466332.0816024011</v>
      </c>
      <c r="J11" s="31">
        <f t="shared" si="2"/>
        <v>0.9970819778535629</v>
      </c>
      <c r="K11" s="30">
        <f t="shared" si="1"/>
        <v>65.340435742105427</v>
      </c>
    </row>
    <row r="12" spans="1:12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9.0298747742276111E-4</v>
      </c>
      <c r="D12" s="7">
        <f t="shared" si="0"/>
        <v>4.5034747755062776E-3</v>
      </c>
      <c r="E12" s="7">
        <f t="shared" si="0"/>
        <v>0.99549652522449361</v>
      </c>
      <c r="F12" s="32">
        <f t="shared" si="0"/>
        <v>98609.009743934905</v>
      </c>
      <c r="G12" s="32">
        <f t="shared" si="0"/>
        <v>443.74647737743533</v>
      </c>
      <c r="H12" s="32">
        <f t="shared" si="0"/>
        <v>491962.90712566621</v>
      </c>
      <c r="I12" s="33">
        <f t="shared" si="0"/>
        <v>5972357.4021173716</v>
      </c>
      <c r="J12" s="31">
        <f t="shared" si="2"/>
        <v>0.99592545844872915</v>
      </c>
      <c r="K12" s="30">
        <f t="shared" si="1"/>
        <v>60.563367811376665</v>
      </c>
    </row>
    <row r="13" spans="1:12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1.0239882843867325E-3</v>
      </c>
      <c r="D13" s="7">
        <f t="shared" si="0"/>
        <v>5.10566030710585E-3</v>
      </c>
      <c r="E13" s="7">
        <f t="shared" si="0"/>
        <v>0.9948943396928942</v>
      </c>
      <c r="F13" s="32">
        <f t="shared" si="0"/>
        <v>98165.263266557464</v>
      </c>
      <c r="G13" s="32">
        <f t="shared" si="0"/>
        <v>500.59409721868326</v>
      </c>
      <c r="H13" s="32">
        <f t="shared" si="0"/>
        <v>489595.29539053666</v>
      </c>
      <c r="I13" s="33">
        <f t="shared" si="0"/>
        <v>5480394.4949917048</v>
      </c>
      <c r="J13" s="31">
        <f t="shared" si="2"/>
        <v>0.9951825166449273</v>
      </c>
      <c r="K13" s="30">
        <f t="shared" si="1"/>
        <v>55.823485892774286</v>
      </c>
    </row>
    <row r="14" spans="1:12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1.161964075622676E-3</v>
      </c>
      <c r="D14" s="7">
        <f t="shared" si="0"/>
        <v>5.7923592348001571E-3</v>
      </c>
      <c r="E14" s="7">
        <f t="shared" si="0"/>
        <v>0.99420764076519985</v>
      </c>
      <c r="F14" s="32">
        <f t="shared" si="0"/>
        <v>97664.669169338784</v>
      </c>
      <c r="G14" s="32">
        <f t="shared" si="0"/>
        <v>564.96134227729726</v>
      </c>
      <c r="H14" s="32">
        <f t="shared" si="0"/>
        <v>486945.00867608795</v>
      </c>
      <c r="I14" s="33">
        <f t="shared" si="0"/>
        <v>4990799.1996011678</v>
      </c>
      <c r="J14" s="31">
        <f t="shared" si="2"/>
        <v>0.99457978200337016</v>
      </c>
      <c r="K14" s="30">
        <f t="shared" si="1"/>
        <v>51.094921445119738</v>
      </c>
    </row>
    <row r="15" spans="1:12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1.418877969892125E-3</v>
      </c>
      <c r="D15" s="7">
        <f t="shared" si="0"/>
        <v>7.0693038306952286E-3</v>
      </c>
      <c r="E15" s="7">
        <f t="shared" si="0"/>
        <v>0.99293069616930474</v>
      </c>
      <c r="F15" s="32">
        <f t="shared" si="0"/>
        <v>97099.707827061487</v>
      </c>
      <c r="G15" s="32">
        <f t="shared" si="0"/>
        <v>685.52360205855814</v>
      </c>
      <c r="H15" s="32">
        <f t="shared" si="0"/>
        <v>483848.12913779757</v>
      </c>
      <c r="I15" s="33">
        <f t="shared" si="0"/>
        <v>4503854.1909250803</v>
      </c>
      <c r="J15" s="31">
        <f t="shared" si="2"/>
        <v>0.99363177750240106</v>
      </c>
      <c r="K15" s="30">
        <f t="shared" si="1"/>
        <v>46.376061416147209</v>
      </c>
    </row>
    <row r="16" spans="1:12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1.8675369452171939E-3</v>
      </c>
      <c r="D16" s="7">
        <f t="shared" si="4"/>
        <v>9.2951484171624899E-3</v>
      </c>
      <c r="E16" s="7">
        <f t="shared" si="4"/>
        <v>0.9907048515828375</v>
      </c>
      <c r="F16" s="32">
        <f t="shared" si="4"/>
        <v>96414.184225002915</v>
      </c>
      <c r="G16" s="32">
        <f t="shared" si="4"/>
        <v>894.93101778568951</v>
      </c>
      <c r="H16" s="32">
        <f t="shared" si="4"/>
        <v>479941.01242541394</v>
      </c>
      <c r="I16" s="33">
        <f t="shared" si="4"/>
        <v>4020006.0617872821</v>
      </c>
      <c r="J16" s="31">
        <f t="shared" si="2"/>
        <v>0.9919140606431589</v>
      </c>
      <c r="K16" s="30">
        <f t="shared" si="1"/>
        <v>41.686291833164738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2.6298785121253872E-3</v>
      </c>
      <c r="D17" s="7">
        <f t="shared" si="4"/>
        <v>1.3066038429669517E-2</v>
      </c>
      <c r="E17" s="7">
        <f t="shared" si="4"/>
        <v>0.98693396157033042</v>
      </c>
      <c r="F17" s="32">
        <f t="shared" si="4"/>
        <v>95519.253207217233</v>
      </c>
      <c r="G17" s="32">
        <f t="shared" si="4"/>
        <v>1246.0096948459131</v>
      </c>
      <c r="H17" s="32">
        <f t="shared" si="4"/>
        <v>474657.34876765194</v>
      </c>
      <c r="I17" s="33">
        <f t="shared" si="4"/>
        <v>3540065.0493618688</v>
      </c>
      <c r="J17" s="31">
        <f t="shared" si="2"/>
        <v>0.98897435083098517</v>
      </c>
      <c r="K17" s="30">
        <f t="shared" si="1"/>
        <v>37.051172323049229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3.8617566306321082E-3</v>
      </c>
      <c r="D18" s="7">
        <f t="shared" si="4"/>
        <v>1.9130583101039864E-2</v>
      </c>
      <c r="E18" s="7">
        <f t="shared" si="4"/>
        <v>0.98086941689896023</v>
      </c>
      <c r="F18" s="32">
        <f t="shared" si="4"/>
        <v>94273.243512371322</v>
      </c>
      <c r="G18" s="32">
        <f t="shared" si="4"/>
        <v>1799.9721446325359</v>
      </c>
      <c r="H18" s="32">
        <f t="shared" si="4"/>
        <v>467138.29391952616</v>
      </c>
      <c r="I18" s="33">
        <f t="shared" si="4"/>
        <v>3065407.7005942171</v>
      </c>
      <c r="J18" s="31">
        <f t="shared" si="2"/>
        <v>0.98413063742367668</v>
      </c>
      <c r="K18" s="30">
        <f t="shared" si="1"/>
        <v>32.504576628590272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5.8206719204774247E-3</v>
      </c>
      <c r="D19" s="7">
        <f t="shared" si="4"/>
        <v>2.8700936723571983E-2</v>
      </c>
      <c r="E19" s="7">
        <f t="shared" si="4"/>
        <v>0.97129906327642801</v>
      </c>
      <c r="F19" s="32">
        <f t="shared" si="4"/>
        <v>92473.27136773878</v>
      </c>
      <c r="G19" s="32">
        <f t="shared" si="4"/>
        <v>2647.4181781505772</v>
      </c>
      <c r="H19" s="32">
        <f t="shared" si="4"/>
        <v>456160.8554081553</v>
      </c>
      <c r="I19" s="33">
        <f t="shared" si="4"/>
        <v>2598269.4066746905</v>
      </c>
      <c r="J19" s="31">
        <f t="shared" si="2"/>
        <v>0.97644858582837235</v>
      </c>
      <c r="K19" s="30">
        <f t="shared" si="1"/>
        <v>28.084001485263954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8.9672361514748639E-3</v>
      </c>
      <c r="D20" s="7">
        <f t="shared" si="4"/>
        <v>4.3890844121758879E-2</v>
      </c>
      <c r="E20" s="7">
        <f t="shared" si="4"/>
        <v>0.95610915587824108</v>
      </c>
      <c r="F20" s="32">
        <f t="shared" si="4"/>
        <v>89825.853189588204</v>
      </c>
      <c r="G20" s="32">
        <f t="shared" si="4"/>
        <v>3930.0324716874861</v>
      </c>
      <c r="H20" s="32">
        <f t="shared" si="4"/>
        <v>439928.99680758402</v>
      </c>
      <c r="I20" s="33">
        <f t="shared" si="4"/>
        <v>2142108.5512665352</v>
      </c>
      <c r="J20" s="31">
        <f t="shared" si="2"/>
        <v>0.9643155285567655</v>
      </c>
      <c r="K20" s="30">
        <f t="shared" si="1"/>
        <v>23.831531024353673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1.4078781122982643E-2</v>
      </c>
      <c r="D21" s="7">
        <f t="shared" si="4"/>
        <v>6.8093818238103523E-2</v>
      </c>
      <c r="E21" s="7">
        <f t="shared" si="4"/>
        <v>0.93190618176189655</v>
      </c>
      <c r="F21" s="32">
        <f t="shared" si="4"/>
        <v>85895.82071790073</v>
      </c>
      <c r="G21" s="32">
        <f t="shared" si="4"/>
        <v>5825.8004368974034</v>
      </c>
      <c r="H21" s="32">
        <f t="shared" si="4"/>
        <v>415808.84788405662</v>
      </c>
      <c r="I21" s="33">
        <f t="shared" si="4"/>
        <v>1702179.5544589511</v>
      </c>
      <c r="J21" s="31">
        <f t="shared" si="2"/>
        <v>0.9449775835980212</v>
      </c>
      <c r="K21" s="30">
        <f t="shared" si="1"/>
        <v>19.798666133126261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2.254669594779261E-2</v>
      </c>
      <c r="D22" s="7">
        <f t="shared" si="4"/>
        <v>0.10698255821200159</v>
      </c>
      <c r="E22" s="7">
        <f t="shared" si="4"/>
        <v>0.89301744178799836</v>
      </c>
      <c r="F22" s="32">
        <f t="shared" si="4"/>
        <v>80070.020281003322</v>
      </c>
      <c r="G22" s="32">
        <f t="shared" si="4"/>
        <v>8528.2878400607424</v>
      </c>
      <c r="H22" s="32">
        <f t="shared" si="4"/>
        <v>380332.42764331598</v>
      </c>
      <c r="I22" s="33">
        <f t="shared" si="4"/>
        <v>1286370.7065748945</v>
      </c>
      <c r="J22" s="31">
        <f t="shared" si="2"/>
        <v>0.91431816959845458</v>
      </c>
      <c r="K22" s="30">
        <f t="shared" si="1"/>
        <v>16.046006086247409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3.7177287265069955E-2</v>
      </c>
      <c r="D23" s="7">
        <f t="shared" si="4"/>
        <v>0.17067244206544802</v>
      </c>
      <c r="E23" s="7">
        <f t="shared" si="4"/>
        <v>0.82932755793455204</v>
      </c>
      <c r="F23" s="32">
        <f t="shared" si="4"/>
        <v>71541.732440942578</v>
      </c>
      <c r="G23" s="32">
        <f t="shared" si="4"/>
        <v>12161.445298574879</v>
      </c>
      <c r="H23" s="32">
        <f t="shared" si="4"/>
        <v>328765.98550948157</v>
      </c>
      <c r="I23" s="33">
        <f t="shared" si="4"/>
        <v>906038.27893157862</v>
      </c>
      <c r="J23" s="31">
        <f t="shared" si="2"/>
        <v>0.86384876145794787</v>
      </c>
      <c r="K23" s="30">
        <f t="shared" si="1"/>
        <v>12.645493428232959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5.9186770644948754E-2</v>
      </c>
      <c r="D24" s="7">
        <f t="shared" si="4"/>
        <v>0.25855166234740856</v>
      </c>
      <c r="E24" s="7">
        <f t="shared" si="4"/>
        <v>0.74144833765259133</v>
      </c>
      <c r="F24" s="32">
        <f t="shared" si="4"/>
        <v>59380.287142367699</v>
      </c>
      <c r="G24" s="32">
        <f t="shared" si="4"/>
        <v>15293.440535913138</v>
      </c>
      <c r="H24" s="32">
        <f t="shared" si="4"/>
        <v>259713.05693793771</v>
      </c>
      <c r="I24" s="33">
        <f t="shared" si="4"/>
        <v>577272.29342209711</v>
      </c>
      <c r="J24" s="31">
        <f t="shared" si="2"/>
        <v>0.78914524769364924</v>
      </c>
      <c r="K24" s="30">
        <f t="shared" si="1"/>
        <v>9.7049670456985666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9.5407198808138333E-2</v>
      </c>
      <c r="D25" s="7">
        <f t="shared" si="4"/>
        <v>0.38515722135590408</v>
      </c>
      <c r="E25" s="7">
        <f t="shared" si="4"/>
        <v>0.61484277864409598</v>
      </c>
      <c r="F25" s="32">
        <f t="shared" si="4"/>
        <v>44086.846606454565</v>
      </c>
      <c r="G25" s="32">
        <f t="shared" si="4"/>
        <v>16932.409386538304</v>
      </c>
      <c r="H25" s="32">
        <f t="shared" si="4"/>
        <v>178197.01941945861</v>
      </c>
      <c r="I25" s="33">
        <f t="shared" si="4"/>
        <v>317559.23648415937</v>
      </c>
      <c r="J25" s="31">
        <f t="shared" si="2"/>
        <v>0.68505923462669949</v>
      </c>
      <c r="K25" s="30">
        <f t="shared" si="1"/>
        <v>7.1912534427105879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0.15407356892144192</v>
      </c>
      <c r="D26" s="7">
        <f t="shared" si="5"/>
        <v>0.54886246914039916</v>
      </c>
      <c r="E26" s="7">
        <f t="shared" si="5"/>
        <v>0.45113753085960084</v>
      </c>
      <c r="F26" s="32">
        <f t="shared" si="5"/>
        <v>27154.437219916257</v>
      </c>
      <c r="G26" s="32">
        <f t="shared" si="5"/>
        <v>14884.698309160898</v>
      </c>
      <c r="H26" s="32">
        <f t="shared" si="5"/>
        <v>96818.760227746956</v>
      </c>
      <c r="I26" s="33">
        <f t="shared" si="5"/>
        <v>139362.21706470079</v>
      </c>
      <c r="J26" s="31">
        <f t="shared" si="2"/>
        <v>0.54239506738479215</v>
      </c>
      <c r="K26" s="30">
        <f t="shared" si="1"/>
        <v>5.1265325615497792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0.28851895917783399</v>
      </c>
      <c r="D27" s="7">
        <f t="shared" si="6"/>
        <v>1</v>
      </c>
      <c r="E27" s="7">
        <f t="shared" si="6"/>
        <v>0</v>
      </c>
      <c r="F27" s="32">
        <f t="shared" si="6"/>
        <v>12269.738910755361</v>
      </c>
      <c r="G27" s="32">
        <f t="shared" si="6"/>
        <v>12269.738910755361</v>
      </c>
      <c r="H27" s="32">
        <f t="shared" si="6"/>
        <v>42543.456836953825</v>
      </c>
      <c r="I27" s="33">
        <f t="shared" si="6"/>
        <v>42543.456836953825</v>
      </c>
      <c r="J27" s="31">
        <f t="shared" si="2"/>
        <v>0.3050012536102642</v>
      </c>
      <c r="K27" s="30">
        <f t="shared" si="1"/>
        <v>3.4660112440267401</v>
      </c>
    </row>
    <row r="28" spans="1:11" ht="20.25" customHeight="1" x14ac:dyDescent="0.2">
      <c r="A28" s="43" t="s">
        <v>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spans="1:11" ht="13.5" customHeight="1" x14ac:dyDescent="0.2">
      <c r="A29" s="6">
        <v>0</v>
      </c>
      <c r="B29" s="8">
        <v>1</v>
      </c>
      <c r="C29" s="7">
        <v>4.3620914037675413E-3</v>
      </c>
      <c r="D29" s="7">
        <v>4.3448890446954463E-3</v>
      </c>
      <c r="E29" s="7">
        <v>0.99565511095530457</v>
      </c>
      <c r="F29" s="32">
        <v>100000</v>
      </c>
      <c r="G29" s="32">
        <v>434.48890446954465</v>
      </c>
      <c r="H29" s="32">
        <v>99605.639646678726</v>
      </c>
      <c r="I29" s="33">
        <v>8306987.1963696955</v>
      </c>
      <c r="J29" s="31"/>
      <c r="K29" s="30">
        <v>83.069871963696954</v>
      </c>
    </row>
    <row r="30" spans="1:11" ht="13.5" customHeight="1" x14ac:dyDescent="0.2">
      <c r="A30" s="6">
        <v>1</v>
      </c>
      <c r="B30" s="8">
        <v>4</v>
      </c>
      <c r="C30" s="7">
        <v>5.5756599656524124E-4</v>
      </c>
      <c r="D30" s="7">
        <v>2.2270246738883277E-3</v>
      </c>
      <c r="E30" s="7">
        <v>0.99777297532611164</v>
      </c>
      <c r="F30" s="32">
        <v>99565.511095530455</v>
      </c>
      <c r="G30" s="32">
        <v>221.73484987804841</v>
      </c>
      <c r="H30" s="32">
        <v>397683.59484616283</v>
      </c>
      <c r="I30" s="33">
        <v>8207381.5567230163</v>
      </c>
      <c r="J30" s="31">
        <v>0.99457846898568303</v>
      </c>
      <c r="K30" s="30">
        <v>82.431973345150126</v>
      </c>
    </row>
    <row r="31" spans="1:11" ht="13.5" customHeight="1" x14ac:dyDescent="0.2">
      <c r="A31" s="6">
        <v>5</v>
      </c>
      <c r="B31" s="8">
        <v>5</v>
      </c>
      <c r="C31" s="7">
        <v>1.1990902047175486E-4</v>
      </c>
      <c r="D31" s="7">
        <v>5.9934709054504322E-4</v>
      </c>
      <c r="E31" s="7">
        <v>0.99940065290945501</v>
      </c>
      <c r="F31" s="32">
        <v>99343.776245652407</v>
      </c>
      <c r="G31" s="32">
        <v>59.541403256589547</v>
      </c>
      <c r="H31" s="32">
        <v>496554.829839635</v>
      </c>
      <c r="I31" s="33">
        <v>7809697.9618768534</v>
      </c>
      <c r="J31" s="31">
        <v>0.99852318409033025</v>
      </c>
      <c r="K31" s="30">
        <v>78.612855852845939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1.9114945826066791E-4</v>
      </c>
      <c r="D32" s="7">
        <v>9.5537450857489784E-4</v>
      </c>
      <c r="E32" s="7">
        <v>0.99904462549142514</v>
      </c>
      <c r="F32" s="32">
        <v>99284.234842395817</v>
      </c>
      <c r="G32" s="32">
        <v>94.853627071788651</v>
      </c>
      <c r="H32" s="32">
        <v>496227.54851043341</v>
      </c>
      <c r="I32" s="33">
        <v>7313143.1320372187</v>
      </c>
      <c r="J32" s="31">
        <v>0.99934089588997188</v>
      </c>
      <c r="K32" s="30">
        <v>73.658654303436293</v>
      </c>
    </row>
    <row r="33" spans="1:11" ht="13.5" customHeight="1" x14ac:dyDescent="0.2">
      <c r="A33" s="9">
        <f t="shared" si="7"/>
        <v>15</v>
      </c>
      <c r="B33" s="8">
        <v>5</v>
      </c>
      <c r="C33" s="7">
        <v>5.6091299329141732E-4</v>
      </c>
      <c r="D33" s="7">
        <v>2.8011756005544021E-3</v>
      </c>
      <c r="E33" s="7">
        <v>0.99719882439944563</v>
      </c>
      <c r="F33" s="32">
        <v>99189.381215324029</v>
      </c>
      <c r="G33" s="32">
        <v>277.84687449445482</v>
      </c>
      <c r="H33" s="32">
        <v>495347.54555079801</v>
      </c>
      <c r="I33" s="33">
        <v>6816915.5835267855</v>
      </c>
      <c r="J33" s="31">
        <v>0.9982266140558359</v>
      </c>
      <c r="K33" s="30">
        <v>68.726263839960538</v>
      </c>
    </row>
    <row r="34" spans="1:11" ht="13.5" customHeight="1" x14ac:dyDescent="0.2">
      <c r="A34" s="9">
        <f t="shared" si="7"/>
        <v>20</v>
      </c>
      <c r="B34" s="8">
        <v>5</v>
      </c>
      <c r="C34" s="7">
        <v>9.9077927039757738E-4</v>
      </c>
      <c r="D34" s="7">
        <v>4.9423291930745187E-3</v>
      </c>
      <c r="E34" s="7">
        <v>0.99505767080692553</v>
      </c>
      <c r="F34" s="32">
        <v>98911.534340829574</v>
      </c>
      <c r="G34" s="32">
        <v>488.85336370447476</v>
      </c>
      <c r="H34" s="32">
        <v>493402.89841581864</v>
      </c>
      <c r="I34" s="33">
        <v>6321568.0379759874</v>
      </c>
      <c r="J34" s="31">
        <v>0.99607417629814432</v>
      </c>
      <c r="K34" s="30">
        <v>63.911333294993838</v>
      </c>
    </row>
    <row r="35" spans="1:11" ht="13.5" customHeight="1" x14ac:dyDescent="0.2">
      <c r="A35" s="9">
        <f t="shared" si="7"/>
        <v>25</v>
      </c>
      <c r="B35" s="8">
        <v>5</v>
      </c>
      <c r="C35" s="7">
        <v>1.2486996680533336E-3</v>
      </c>
      <c r="D35" s="7">
        <v>6.224467978267108E-3</v>
      </c>
      <c r="E35" s="7">
        <v>0.99377553202173285</v>
      </c>
      <c r="F35" s="32">
        <v>98422.680977125099</v>
      </c>
      <c r="G35" s="32">
        <v>612.62882607731444</v>
      </c>
      <c r="H35" s="32">
        <v>490613.42911412404</v>
      </c>
      <c r="I35" s="33">
        <v>5828165.1395601686</v>
      </c>
      <c r="J35" s="31">
        <v>0.9943464675407242</v>
      </c>
      <c r="K35" s="30">
        <v>59.215671445840023</v>
      </c>
    </row>
    <row r="36" spans="1:11" ht="13.5" customHeight="1" x14ac:dyDescent="0.2">
      <c r="A36" s="9">
        <f t="shared" si="7"/>
        <v>30</v>
      </c>
      <c r="B36" s="8">
        <v>5</v>
      </c>
      <c r="C36" s="7">
        <v>1.3497337661882657E-3</v>
      </c>
      <c r="D36" s="7">
        <v>6.7261028892210391E-3</v>
      </c>
      <c r="E36" s="7">
        <v>0.99327389711077896</v>
      </c>
      <c r="F36" s="32">
        <v>97810.052151047785</v>
      </c>
      <c r="G36" s="32">
        <v>657.88047436802299</v>
      </c>
      <c r="H36" s="32">
        <v>487414.99312558462</v>
      </c>
      <c r="I36" s="33">
        <v>5337551.7104460448</v>
      </c>
      <c r="J36" s="31">
        <v>0.99348074105041384</v>
      </c>
      <c r="K36" s="30">
        <v>54.570584444667084</v>
      </c>
    </row>
    <row r="37" spans="1:11" ht="13.5" customHeight="1" x14ac:dyDescent="0.2">
      <c r="A37" s="9">
        <f t="shared" si="7"/>
        <v>35</v>
      </c>
      <c r="B37" s="8">
        <v>5</v>
      </c>
      <c r="C37" s="7">
        <v>1.4413821723179157E-3</v>
      </c>
      <c r="D37" s="7">
        <v>7.1814327073608242E-3</v>
      </c>
      <c r="E37" s="7">
        <v>0.99281856729263918</v>
      </c>
      <c r="F37" s="32">
        <v>97152.171676679762</v>
      </c>
      <c r="G37" s="32">
        <v>697.69178327004192</v>
      </c>
      <c r="H37" s="32">
        <v>484043.57752536214</v>
      </c>
      <c r="I37" s="33">
        <v>4850136.7173204599</v>
      </c>
      <c r="J37" s="31">
        <v>0.99308306956541692</v>
      </c>
      <c r="K37" s="30">
        <v>49.923091101469204</v>
      </c>
    </row>
    <row r="38" spans="1:11" ht="13.5" customHeight="1" x14ac:dyDescent="0.2">
      <c r="A38" s="9">
        <f t="shared" si="7"/>
        <v>40</v>
      </c>
      <c r="B38" s="8">
        <v>5</v>
      </c>
      <c r="C38" s="7">
        <v>1.6875096100489914E-3</v>
      </c>
      <c r="D38" s="7">
        <v>8.4032241716369572E-3</v>
      </c>
      <c r="E38" s="7">
        <v>0.99159677582836303</v>
      </c>
      <c r="F38" s="32">
        <v>96454.47989340972</v>
      </c>
      <c r="G38" s="32">
        <v>810.52861690297141</v>
      </c>
      <c r="H38" s="32">
        <v>480310.51916761551</v>
      </c>
      <c r="I38" s="33">
        <v>4366093.1397950975</v>
      </c>
      <c r="J38" s="31">
        <v>0.99228776388929352</v>
      </c>
      <c r="K38" s="30">
        <v>45.2658408880541</v>
      </c>
    </row>
    <row r="39" spans="1:11" ht="13.5" customHeight="1" x14ac:dyDescent="0.2">
      <c r="A39" s="9">
        <f t="shared" si="7"/>
        <v>45</v>
      </c>
      <c r="B39" s="8">
        <v>5</v>
      </c>
      <c r="C39" s="7">
        <v>2.1801887958097146E-3</v>
      </c>
      <c r="D39" s="7">
        <v>1.084459881962686E-2</v>
      </c>
      <c r="E39" s="7">
        <v>0.98915540118037315</v>
      </c>
      <c r="F39" s="32">
        <v>95643.951276506748</v>
      </c>
      <c r="G39" s="32">
        <v>1037.2202811176539</v>
      </c>
      <c r="H39" s="32">
        <v>475747.91830467776</v>
      </c>
      <c r="I39" s="33">
        <v>3885782.6206274824</v>
      </c>
      <c r="J39" s="31">
        <v>0.99050072675725531</v>
      </c>
      <c r="K39" s="30">
        <v>40.627583540475875</v>
      </c>
    </row>
    <row r="40" spans="1:11" ht="13.5" customHeight="1" x14ac:dyDescent="0.2">
      <c r="A40" s="9">
        <f t="shared" si="7"/>
        <v>50</v>
      </c>
      <c r="B40" s="8">
        <v>5</v>
      </c>
      <c r="C40" s="7">
        <v>3.0627870157914987E-3</v>
      </c>
      <c r="D40" s="7">
        <v>1.5204014659546069E-2</v>
      </c>
      <c r="E40" s="7">
        <v>0.98479598534045398</v>
      </c>
      <c r="F40" s="32">
        <v>94606.730995389094</v>
      </c>
      <c r="G40" s="32">
        <v>1438.4021249456273</v>
      </c>
      <c r="H40" s="32">
        <v>469638.31227223261</v>
      </c>
      <c r="I40" s="33">
        <v>3410034.7023228048</v>
      </c>
      <c r="J40" s="31">
        <v>0.98715789224214234</v>
      </c>
      <c r="K40" s="30">
        <v>36.04431382888604</v>
      </c>
    </row>
    <row r="41" spans="1:11" ht="13.5" customHeight="1" x14ac:dyDescent="0.2">
      <c r="A41" s="9">
        <f t="shared" si="7"/>
        <v>55</v>
      </c>
      <c r="B41" s="8">
        <v>5</v>
      </c>
      <c r="C41" s="7">
        <v>4.4813433365951559E-3</v>
      </c>
      <c r="D41" s="7">
        <v>2.2173184578033786E-2</v>
      </c>
      <c r="E41" s="7">
        <v>0.97782681542196626</v>
      </c>
      <c r="F41" s="32">
        <v>93168.328870443467</v>
      </c>
      <c r="G41" s="32">
        <v>2065.838552871297</v>
      </c>
      <c r="H41" s="32">
        <v>460986.44930894405</v>
      </c>
      <c r="I41" s="33">
        <v>2940396.3900505723</v>
      </c>
      <c r="J41" s="31">
        <v>0.98157760400460392</v>
      </c>
      <c r="K41" s="30">
        <v>31.560042191369366</v>
      </c>
    </row>
    <row r="42" spans="1:11" ht="13.5" customHeight="1" x14ac:dyDescent="0.2">
      <c r="A42" s="9">
        <f t="shared" si="7"/>
        <v>60</v>
      </c>
      <c r="B42" s="8">
        <v>5</v>
      </c>
      <c r="C42" s="7">
        <v>6.7702121506130804E-3</v>
      </c>
      <c r="D42" s="7">
        <v>3.332200894102455E-2</v>
      </c>
      <c r="E42" s="7">
        <v>0.96667799105897545</v>
      </c>
      <c r="F42" s="32">
        <v>91102.49031757217</v>
      </c>
      <c r="G42" s="32">
        <v>3035.7179969117424</v>
      </c>
      <c r="H42" s="32">
        <v>448393.33382438263</v>
      </c>
      <c r="I42" s="33">
        <v>2479409.9407416284</v>
      </c>
      <c r="J42" s="31">
        <v>0.97268224368972334</v>
      </c>
      <c r="K42" s="30">
        <v>27.215611034327466</v>
      </c>
    </row>
    <row r="43" spans="1:11" ht="13.5" customHeight="1" x14ac:dyDescent="0.2">
      <c r="A43" s="9">
        <f t="shared" si="7"/>
        <v>65</v>
      </c>
      <c r="B43" s="8">
        <v>5</v>
      </c>
      <c r="C43" s="7">
        <v>1.0378444706771281E-2</v>
      </c>
      <c r="D43" s="7">
        <v>5.0658341926342332E-2</v>
      </c>
      <c r="E43" s="7">
        <v>0.94934165807365767</v>
      </c>
      <c r="F43" s="32">
        <v>88066.772320660428</v>
      </c>
      <c r="G43" s="32">
        <v>4461.3166645693564</v>
      </c>
      <c r="H43" s="32">
        <v>429863.70218445436</v>
      </c>
      <c r="I43" s="33">
        <v>2031016.6069172455</v>
      </c>
      <c r="J43" s="31">
        <v>0.95867549706440203</v>
      </c>
      <c r="K43" s="30">
        <v>23.062235090461808</v>
      </c>
    </row>
    <row r="44" spans="1:11" ht="13.5" customHeight="1" x14ac:dyDescent="0.2">
      <c r="A44" s="9">
        <f t="shared" si="7"/>
        <v>70</v>
      </c>
      <c r="B44" s="8">
        <v>5</v>
      </c>
      <c r="C44" s="7">
        <v>1.613680603274804E-2</v>
      </c>
      <c r="D44" s="7">
        <v>7.77298425294604E-2</v>
      </c>
      <c r="E44" s="7">
        <v>0.92227015747053964</v>
      </c>
      <c r="F44" s="32">
        <v>83605.455656091071</v>
      </c>
      <c r="G44" s="32">
        <v>6498.6389027517434</v>
      </c>
      <c r="H44" s="32">
        <v>402721.51066099468</v>
      </c>
      <c r="I44" s="33">
        <v>1601152.9047327912</v>
      </c>
      <c r="J44" s="31">
        <v>0.93685861033269335</v>
      </c>
      <c r="K44" s="30">
        <v>19.1512969119993</v>
      </c>
    </row>
    <row r="45" spans="1:11" ht="13.5" customHeight="1" x14ac:dyDescent="0.2">
      <c r="A45" s="9">
        <f t="shared" si="7"/>
        <v>75</v>
      </c>
      <c r="B45" s="8">
        <v>5</v>
      </c>
      <c r="C45" s="7">
        <v>2.5250568195566661E-2</v>
      </c>
      <c r="D45" s="7">
        <v>0.11913383049626702</v>
      </c>
      <c r="E45" s="7">
        <v>0.88086616950373298</v>
      </c>
      <c r="F45" s="32">
        <v>77106.816753339328</v>
      </c>
      <c r="G45" s="32">
        <v>9186.0304371990496</v>
      </c>
      <c r="H45" s="32">
        <v>363794.99922745803</v>
      </c>
      <c r="I45" s="33">
        <v>1198431.3940717964</v>
      </c>
      <c r="J45" s="31">
        <v>0.90334136517901464</v>
      </c>
      <c r="K45" s="30">
        <v>15.542483071315417</v>
      </c>
    </row>
    <row r="46" spans="1:11" ht="13.5" customHeight="1" x14ac:dyDescent="0.2">
      <c r="A46" s="9">
        <f t="shared" si="7"/>
        <v>80</v>
      </c>
      <c r="B46" s="8">
        <v>5</v>
      </c>
      <c r="C46" s="7">
        <v>4.0238613866351441E-2</v>
      </c>
      <c r="D46" s="7">
        <v>0.18349622403321544</v>
      </c>
      <c r="E46" s="7">
        <v>0.81650377596678458</v>
      </c>
      <c r="F46" s="32">
        <v>67920.786316140278</v>
      </c>
      <c r="G46" s="32">
        <v>12463.20782237863</v>
      </c>
      <c r="H46" s="32">
        <v>309732.53362488921</v>
      </c>
      <c r="I46" s="33">
        <v>834636.39484433841</v>
      </c>
      <c r="J46" s="31">
        <v>0.85139304905956947</v>
      </c>
      <c r="K46" s="30">
        <v>12.288379450724948</v>
      </c>
    </row>
    <row r="47" spans="1:11" ht="13.5" customHeight="1" x14ac:dyDescent="0.2">
      <c r="A47" s="9">
        <v>85</v>
      </c>
      <c r="B47" s="8">
        <v>5</v>
      </c>
      <c r="C47" s="7">
        <v>6.3011301264927419E-2</v>
      </c>
      <c r="D47" s="7">
        <v>0.2729805297496789</v>
      </c>
      <c r="E47" s="7">
        <v>0.7270194702503211</v>
      </c>
      <c r="F47" s="32">
        <v>55457.578493761648</v>
      </c>
      <c r="G47" s="32">
        <v>15138.839155861453</v>
      </c>
      <c r="H47" s="32">
        <v>240255.93587110774</v>
      </c>
      <c r="I47" s="33">
        <v>524903.8612194492</v>
      </c>
      <c r="J47" s="31">
        <v>0.77568840786378879</v>
      </c>
      <c r="K47" s="30">
        <v>9.4649617865752109</v>
      </c>
    </row>
    <row r="48" spans="1:11" ht="13.5" customHeight="1" x14ac:dyDescent="0.2">
      <c r="A48" s="9">
        <v>90</v>
      </c>
      <c r="B48" s="8">
        <v>5</v>
      </c>
      <c r="C48" s="7">
        <v>9.9293008428487414E-2</v>
      </c>
      <c r="D48" s="7">
        <v>0.39727825290451346</v>
      </c>
      <c r="E48" s="7">
        <v>0.60272174709548654</v>
      </c>
      <c r="F48" s="32">
        <v>40318.739337900195</v>
      </c>
      <c r="G48" s="32">
        <v>16017.75832347347</v>
      </c>
      <c r="H48" s="32">
        <v>161318.08852392406</v>
      </c>
      <c r="I48" s="33">
        <v>284647.92534834146</v>
      </c>
      <c r="J48" s="31">
        <v>0.67144267607385077</v>
      </c>
      <c r="K48" s="30">
        <v>7.0599411098344618</v>
      </c>
    </row>
    <row r="49" spans="1:12" ht="13.5" customHeight="1" x14ac:dyDescent="0.2">
      <c r="A49" s="9">
        <v>95</v>
      </c>
      <c r="B49" s="8">
        <v>5</v>
      </c>
      <c r="C49" s="7">
        <v>0.15693333795631847</v>
      </c>
      <c r="D49" s="7">
        <v>0.55532172824934467</v>
      </c>
      <c r="E49" s="7">
        <v>0.44467827175065533</v>
      </c>
      <c r="F49" s="32">
        <v>24300.981014426725</v>
      </c>
      <c r="G49" s="32">
        <v>13494.862775085963</v>
      </c>
      <c r="H49" s="32">
        <v>85991.051683627506</v>
      </c>
      <c r="I49" s="33">
        <v>123329.83682441741</v>
      </c>
      <c r="J49" s="31">
        <v>0.53305275602044289</v>
      </c>
      <c r="K49" s="30">
        <v>5.075097040370526</v>
      </c>
    </row>
    <row r="50" spans="1:12" ht="13.5" customHeight="1" x14ac:dyDescent="0.2">
      <c r="A50" s="9" t="s">
        <v>3</v>
      </c>
      <c r="B50" s="34" t="s">
        <v>10</v>
      </c>
      <c r="C50" s="7">
        <v>0.28940733338257069</v>
      </c>
      <c r="D50" s="7">
        <v>1</v>
      </c>
      <c r="E50" s="7">
        <v>0</v>
      </c>
      <c r="F50" s="32">
        <v>10806.118239340762</v>
      </c>
      <c r="G50" s="32">
        <v>10806.118239340762</v>
      </c>
      <c r="H50" s="32">
        <v>37338.785140789907</v>
      </c>
      <c r="I50" s="33">
        <v>37338.785140789907</v>
      </c>
      <c r="J50" s="31">
        <v>0.30275548968696442</v>
      </c>
      <c r="K50" s="30">
        <v>3.4553374591862505</v>
      </c>
    </row>
    <row r="51" spans="1:12" ht="20.25" customHeight="1" x14ac:dyDescent="0.2">
      <c r="A51" s="43" t="s">
        <v>5</v>
      </c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spans="1:12" ht="13.5" customHeight="1" x14ac:dyDescent="0.2">
      <c r="A52" s="6">
        <v>0</v>
      </c>
      <c r="B52" s="8">
        <v>1</v>
      </c>
      <c r="C52" s="7">
        <v>3.7361400156308015E-3</v>
      </c>
      <c r="D52" s="7">
        <v>3.7239032798496189E-3</v>
      </c>
      <c r="E52" s="7">
        <v>0.99627609672015038</v>
      </c>
      <c r="F52" s="32">
        <v>100000</v>
      </c>
      <c r="G52" s="32">
        <v>372.39032798496191</v>
      </c>
      <c r="H52" s="32">
        <v>99672.47652041979</v>
      </c>
      <c r="I52" s="33">
        <v>8604055.012763286</v>
      </c>
      <c r="J52" s="31"/>
      <c r="K52" s="30">
        <v>86.040550127632855</v>
      </c>
      <c r="L52" s="29"/>
    </row>
    <row r="53" spans="1:12" ht="13.5" customHeight="1" x14ac:dyDescent="0.2">
      <c r="A53" s="6">
        <v>1</v>
      </c>
      <c r="B53" s="8">
        <v>4</v>
      </c>
      <c r="C53" s="7">
        <v>6.7972544821264381E-4</v>
      </c>
      <c r="D53" s="7">
        <v>2.7141029511724311E-3</v>
      </c>
      <c r="E53" s="7">
        <v>0.99728589704882753</v>
      </c>
      <c r="F53" s="32">
        <v>99627.609672015038</v>
      </c>
      <c r="G53" s="32">
        <v>270.39958942907106</v>
      </c>
      <c r="H53" s="32">
        <v>397807.07069316588</v>
      </c>
      <c r="I53" s="33">
        <v>8504382.5362428669</v>
      </c>
      <c r="J53" s="31">
        <v>0.99495909442717134</v>
      </c>
      <c r="K53" s="30">
        <v>85.361704092271438</v>
      </c>
    </row>
    <row r="54" spans="1:12" ht="13.5" customHeight="1" x14ac:dyDescent="0.2">
      <c r="A54" s="6">
        <v>5</v>
      </c>
      <c r="B54" s="8">
        <v>5</v>
      </c>
      <c r="C54" s="7">
        <v>1.5608513947509435E-4</v>
      </c>
      <c r="D54" s="7">
        <v>7.8009455104761775E-4</v>
      </c>
      <c r="E54" s="7">
        <v>0.99921990544895234</v>
      </c>
      <c r="F54" s="32">
        <v>99357.210082585967</v>
      </c>
      <c r="G54" s="32">
        <v>77.508018192718737</v>
      </c>
      <c r="H54" s="32">
        <v>496575.25664117606</v>
      </c>
      <c r="I54" s="33">
        <v>8106575.4655497018</v>
      </c>
      <c r="J54" s="31">
        <v>0.99818225577820308</v>
      </c>
      <c r="K54" s="30">
        <v>81.59020828796919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2.0962477862491644E-4</v>
      </c>
      <c r="D55" s="7">
        <v>1.0476336397529276E-3</v>
      </c>
      <c r="E55" s="7">
        <v>0.99895236636024709</v>
      </c>
      <c r="F55" s="32">
        <v>99279.702064393248</v>
      </c>
      <c r="G55" s="32">
        <v>104.00875562730653</v>
      </c>
      <c r="H55" s="32">
        <v>496166.32303478953</v>
      </c>
      <c r="I55" s="33">
        <v>7610000.2089085262</v>
      </c>
      <c r="J55" s="31">
        <v>0.99917649218136129</v>
      </c>
      <c r="K55" s="30">
        <v>76.652125768595141</v>
      </c>
    </row>
    <row r="56" spans="1:12" ht="13.5" customHeight="1" x14ac:dyDescent="0.2">
      <c r="A56" s="9">
        <f t="shared" si="8"/>
        <v>15</v>
      </c>
      <c r="B56" s="8">
        <v>5</v>
      </c>
      <c r="C56" s="7">
        <v>3.2209012626607266E-4</v>
      </c>
      <c r="D56" s="7">
        <v>1.6092104240600577E-3</v>
      </c>
      <c r="E56" s="7">
        <v>0.99839078957593996</v>
      </c>
      <c r="F56" s="32">
        <v>99175.693308765942</v>
      </c>
      <c r="G56" s="32">
        <v>159.59455948584946</v>
      </c>
      <c r="H56" s="32">
        <v>495496.59077102959</v>
      </c>
      <c r="I56" s="33">
        <v>7113833.8858737368</v>
      </c>
      <c r="J56" s="31">
        <v>0.99865018597057631</v>
      </c>
      <c r="K56" s="30">
        <v>71.729610840491688</v>
      </c>
    </row>
    <row r="57" spans="1:12" ht="13.5" customHeight="1" x14ac:dyDescent="0.2">
      <c r="A57" s="9">
        <f t="shared" si="8"/>
        <v>20</v>
      </c>
      <c r="B57" s="8">
        <v>5</v>
      </c>
      <c r="C57" s="7">
        <v>4.2751848394592895E-4</v>
      </c>
      <c r="D57" s="7">
        <v>2.135410131158273E-3</v>
      </c>
      <c r="E57" s="7">
        <v>0.99786458986884174</v>
      </c>
      <c r="F57" s="32">
        <v>99016.098749280092</v>
      </c>
      <c r="G57" s="32">
        <v>211.43998041698069</v>
      </c>
      <c r="H57" s="32">
        <v>494575.0613293316</v>
      </c>
      <c r="I57" s="33">
        <v>6618337.2951027071</v>
      </c>
      <c r="J57" s="31">
        <v>0.99814019014689082</v>
      </c>
      <c r="K57" s="30">
        <v>66.841022608465735</v>
      </c>
    </row>
    <row r="58" spans="1:12" ht="13.5" customHeight="1" x14ac:dyDescent="0.2">
      <c r="A58" s="9">
        <f t="shared" si="8"/>
        <v>25</v>
      </c>
      <c r="B58" s="8">
        <v>5</v>
      </c>
      <c r="C58" s="7">
        <v>5.3998259008988022E-4</v>
      </c>
      <c r="D58" s="7">
        <v>2.6963966318939423E-3</v>
      </c>
      <c r="E58" s="7">
        <v>0.99730360336810608</v>
      </c>
      <c r="F58" s="32">
        <v>98804.658768863112</v>
      </c>
      <c r="G58" s="32">
        <v>266.41654911979276</v>
      </c>
      <c r="H58" s="32">
        <v>493379.8867023614</v>
      </c>
      <c r="I58" s="33">
        <v>6123762.2337733759</v>
      </c>
      <c r="J58" s="31">
        <v>0.9975834312717714</v>
      </c>
      <c r="K58" s="30">
        <v>61.97847662324191</v>
      </c>
    </row>
    <row r="59" spans="1:12" ht="13.5" customHeight="1" x14ac:dyDescent="0.2">
      <c r="A59" s="9">
        <f t="shared" si="8"/>
        <v>30</v>
      </c>
      <c r="B59" s="8">
        <v>5</v>
      </c>
      <c r="C59" s="7">
        <v>6.8194885064596722E-4</v>
      </c>
      <c r="D59" s="7">
        <v>3.4041623764797741E-3</v>
      </c>
      <c r="E59" s="7">
        <v>0.99659583762352022</v>
      </c>
      <c r="F59" s="32">
        <v>98538.242219743319</v>
      </c>
      <c r="G59" s="32">
        <v>335.44017680890101</v>
      </c>
      <c r="H59" s="32">
        <v>491884.65746537974</v>
      </c>
      <c r="I59" s="33">
        <v>5630382.3470710143</v>
      </c>
      <c r="J59" s="31">
        <v>0.99696941590591492</v>
      </c>
      <c r="K59" s="30">
        <v>57.139058098023384</v>
      </c>
    </row>
    <row r="60" spans="1:12" ht="13.5" customHeight="1" x14ac:dyDescent="0.2">
      <c r="A60" s="9">
        <f t="shared" si="8"/>
        <v>35</v>
      </c>
      <c r="B60" s="8">
        <v>5</v>
      </c>
      <c r="C60" s="7">
        <v>8.6856934596441079E-4</v>
      </c>
      <c r="D60" s="7">
        <v>4.3338036123205075E-3</v>
      </c>
      <c r="E60" s="7">
        <v>0.9956661963876795</v>
      </c>
      <c r="F60" s="32">
        <v>98202.802042934418</v>
      </c>
      <c r="G60" s="32">
        <v>425.59165823366493</v>
      </c>
      <c r="H60" s="32">
        <v>489991.57086428348</v>
      </c>
      <c r="I60" s="33">
        <v>5138497.6896056347</v>
      </c>
      <c r="J60" s="31">
        <v>0.99615136074613286</v>
      </c>
      <c r="K60" s="30">
        <v>52.325367328715075</v>
      </c>
    </row>
    <row r="61" spans="1:12" ht="13.5" customHeight="1" x14ac:dyDescent="0.2">
      <c r="A61" s="9">
        <f t="shared" si="8"/>
        <v>40</v>
      </c>
      <c r="B61" s="8">
        <v>5</v>
      </c>
      <c r="C61" s="7">
        <v>1.1368092407237219E-3</v>
      </c>
      <c r="D61" s="7">
        <v>5.6686601270659678E-3</v>
      </c>
      <c r="E61" s="7">
        <v>0.99433133987293398</v>
      </c>
      <c r="F61" s="32">
        <v>97777.210384700753</v>
      </c>
      <c r="G61" s="32">
        <v>554.26577384349366</v>
      </c>
      <c r="H61" s="32">
        <v>487562.6921282183</v>
      </c>
      <c r="I61" s="33">
        <v>4648506.1187413512</v>
      </c>
      <c r="J61" s="31">
        <v>0.99504301934871875</v>
      </c>
      <c r="K61" s="30">
        <v>47.541815730393402</v>
      </c>
    </row>
    <row r="62" spans="1:12" ht="13.5" customHeight="1" x14ac:dyDescent="0.2">
      <c r="A62" s="9">
        <f t="shared" si="8"/>
        <v>45</v>
      </c>
      <c r="B62" s="8">
        <v>5</v>
      </c>
      <c r="C62" s="7">
        <v>1.5392460926680156E-3</v>
      </c>
      <c r="D62" s="7">
        <v>7.6681937305240122E-3</v>
      </c>
      <c r="E62" s="7">
        <v>0.99233180626947604</v>
      </c>
      <c r="F62" s="32">
        <v>97222.944610857259</v>
      </c>
      <c r="G62" s="32">
        <v>745.52437432805891</v>
      </c>
      <c r="H62" s="32">
        <v>484343.84721147607</v>
      </c>
      <c r="I62" s="33">
        <v>4160943.4266131325</v>
      </c>
      <c r="J62" s="31">
        <v>0.99339809019699199</v>
      </c>
      <c r="K62" s="30">
        <v>42.797957244225081</v>
      </c>
    </row>
    <row r="63" spans="1:12" ht="13.5" customHeight="1" x14ac:dyDescent="0.2">
      <c r="A63" s="9">
        <f t="shared" si="8"/>
        <v>50</v>
      </c>
      <c r="B63" s="8">
        <v>5</v>
      </c>
      <c r="C63" s="7">
        <v>2.1753157085628982E-3</v>
      </c>
      <c r="D63" s="7">
        <v>1.0821119559348134E-2</v>
      </c>
      <c r="E63" s="7">
        <v>0.98917888044065183</v>
      </c>
      <c r="F63" s="32">
        <v>96477.4202365292</v>
      </c>
      <c r="G63" s="32">
        <v>1043.9936991569557</v>
      </c>
      <c r="H63" s="32">
        <v>479927.43997911934</v>
      </c>
      <c r="I63" s="33">
        <v>3676599.5794016565</v>
      </c>
      <c r="J63" s="31">
        <v>0.9908816695870436</v>
      </c>
      <c r="K63" s="30">
        <v>38.108394382726118</v>
      </c>
    </row>
    <row r="64" spans="1:12" ht="13.5" customHeight="1" x14ac:dyDescent="0.2">
      <c r="A64" s="9">
        <f t="shared" si="8"/>
        <v>55</v>
      </c>
      <c r="B64" s="8">
        <v>5</v>
      </c>
      <c r="C64" s="7">
        <v>3.2111778877164199E-3</v>
      </c>
      <c r="D64" s="7">
        <v>1.5935789176242228E-2</v>
      </c>
      <c r="E64" s="7">
        <v>0.98406421082375772</v>
      </c>
      <c r="F64" s="32">
        <v>95433.426537372245</v>
      </c>
      <c r="G64" s="32">
        <v>1520.8069656659645</v>
      </c>
      <c r="H64" s="32">
        <v>473597.85687471309</v>
      </c>
      <c r="I64" s="33">
        <v>3196672.1394225373</v>
      </c>
      <c r="J64" s="31">
        <v>0.98681137485141157</v>
      </c>
      <c r="K64" s="30">
        <v>33.496357150821815</v>
      </c>
    </row>
    <row r="65" spans="1:11" ht="13.5" customHeight="1" x14ac:dyDescent="0.2">
      <c r="A65" s="9">
        <f t="shared" si="8"/>
        <v>60</v>
      </c>
      <c r="B65" s="8">
        <v>5</v>
      </c>
      <c r="C65" s="7">
        <v>4.8236352130656109E-3</v>
      </c>
      <c r="D65" s="7">
        <v>2.3848716162318997E-2</v>
      </c>
      <c r="E65" s="7">
        <v>0.97615128383768102</v>
      </c>
      <c r="F65" s="32">
        <v>93912.61957170628</v>
      </c>
      <c r="G65" s="32">
        <v>2239.695408225467</v>
      </c>
      <c r="H65" s="32">
        <v>464316.91230690142</v>
      </c>
      <c r="I65" s="33">
        <v>2723074.2825478241</v>
      </c>
      <c r="J65" s="31">
        <v>0.98040332228473981</v>
      </c>
      <c r="K65" s="30">
        <v>28.995829260929529</v>
      </c>
    </row>
    <row r="66" spans="1:11" ht="13.5" customHeight="1" x14ac:dyDescent="0.2">
      <c r="A66" s="9">
        <f t="shared" si="8"/>
        <v>65</v>
      </c>
      <c r="B66" s="8">
        <v>5</v>
      </c>
      <c r="C66" s="7">
        <v>7.4854382383489427E-3</v>
      </c>
      <c r="D66" s="7">
        <v>3.6784832691853918E-2</v>
      </c>
      <c r="E66" s="7">
        <v>0.96321516730814605</v>
      </c>
      <c r="F66" s="32">
        <v>91672.924163480813</v>
      </c>
      <c r="G66" s="32">
        <v>3372.1731777266541</v>
      </c>
      <c r="H66" s="32">
        <v>450497.76250247331</v>
      </c>
      <c r="I66" s="33">
        <v>2258757.3702409226</v>
      </c>
      <c r="J66" s="31">
        <v>0.97023767724554899</v>
      </c>
      <c r="K66" s="30">
        <v>24.639307525664485</v>
      </c>
    </row>
    <row r="67" spans="1:11" ht="13.5" customHeight="1" x14ac:dyDescent="0.2">
      <c r="A67" s="9">
        <f t="shared" si="8"/>
        <v>70</v>
      </c>
      <c r="B67" s="8">
        <v>5</v>
      </c>
      <c r="C67" s="7">
        <v>1.1917812777796426E-2</v>
      </c>
      <c r="D67" s="7">
        <v>5.7975795191705419E-2</v>
      </c>
      <c r="E67" s="7">
        <v>0.94202420480829463</v>
      </c>
      <c r="F67" s="32">
        <v>88300.750985754159</v>
      </c>
      <c r="G67" s="32">
        <v>5119.3062544238637</v>
      </c>
      <c r="H67" s="32">
        <v>429550.82026136765</v>
      </c>
      <c r="I67" s="33">
        <v>1808259.6077384492</v>
      </c>
      <c r="J67" s="31">
        <v>0.95350267196723171</v>
      </c>
      <c r="K67" s="30">
        <v>20.478417086511321</v>
      </c>
    </row>
    <row r="68" spans="1:11" ht="13.5" customHeight="1" x14ac:dyDescent="0.2">
      <c r="A68" s="9">
        <f t="shared" si="8"/>
        <v>75</v>
      </c>
      <c r="B68" s="8">
        <v>5</v>
      </c>
      <c r="C68" s="7">
        <v>1.9707574657694477E-2</v>
      </c>
      <c r="D68" s="7">
        <v>9.4223473209950032E-2</v>
      </c>
      <c r="E68" s="7">
        <v>0.90577652679004994</v>
      </c>
      <c r="F68" s="32">
        <v>83181.444731330295</v>
      </c>
      <c r="G68" s="32">
        <v>7837.6446292074397</v>
      </c>
      <c r="H68" s="32">
        <v>397697.06650063954</v>
      </c>
      <c r="I68" s="33">
        <v>1378708.7874770816</v>
      </c>
      <c r="J68" s="31">
        <v>0.92584403926560743</v>
      </c>
      <c r="K68" s="30">
        <v>16.57471557425103</v>
      </c>
    </row>
    <row r="69" spans="1:11" ht="13.5" customHeight="1" x14ac:dyDescent="0.2">
      <c r="A69" s="9">
        <f t="shared" si="8"/>
        <v>80</v>
      </c>
      <c r="B69" s="8">
        <v>5</v>
      </c>
      <c r="C69" s="7">
        <v>3.3962831575901485E-2</v>
      </c>
      <c r="D69" s="7">
        <v>0.157207208109133</v>
      </c>
      <c r="E69" s="7">
        <v>0.84279279189086698</v>
      </c>
      <c r="F69" s="32">
        <v>75343.800102122856</v>
      </c>
      <c r="G69" s="32">
        <v>11844.588462387343</v>
      </c>
      <c r="H69" s="32">
        <v>348751.50017796911</v>
      </c>
      <c r="I69" s="33">
        <v>981011.72097644222</v>
      </c>
      <c r="J69" s="31">
        <v>0.8769275148209027</v>
      </c>
      <c r="K69" s="30">
        <v>13.020470425526117</v>
      </c>
    </row>
    <row r="70" spans="1:11" ht="13.5" customHeight="1" x14ac:dyDescent="0.2">
      <c r="A70" s="9">
        <v>85</v>
      </c>
      <c r="B70" s="8">
        <v>5</v>
      </c>
      <c r="C70" s="7">
        <v>5.517093509030941E-2</v>
      </c>
      <c r="D70" s="7">
        <v>0.24340105578028509</v>
      </c>
      <c r="E70" s="7">
        <v>0.75659894421971496</v>
      </c>
      <c r="F70" s="32">
        <v>63499.211639735513</v>
      </c>
      <c r="G70" s="32">
        <v>15455.775154327392</v>
      </c>
      <c r="H70" s="32">
        <v>280143.43293307978</v>
      </c>
      <c r="I70" s="33">
        <v>632260.22079847311</v>
      </c>
      <c r="J70" s="31">
        <v>0.80327520538297792</v>
      </c>
      <c r="K70" s="30">
        <v>9.9569774879351023</v>
      </c>
    </row>
    <row r="71" spans="1:11" ht="13.5" customHeight="1" x14ac:dyDescent="0.2">
      <c r="A71" s="9">
        <v>90</v>
      </c>
      <c r="B71" s="8">
        <v>5</v>
      </c>
      <c r="C71" s="7">
        <v>9.1327019046877983E-2</v>
      </c>
      <c r="D71" s="7">
        <v>0.37242988974623265</v>
      </c>
      <c r="E71" s="7">
        <v>0.62757011025376741</v>
      </c>
      <c r="F71" s="32">
        <v>48043.436485408121</v>
      </c>
      <c r="G71" s="32">
        <v>17892.811753290676</v>
      </c>
      <c r="H71" s="32">
        <v>195920.24288131346</v>
      </c>
      <c r="I71" s="33">
        <v>352116.78786539339</v>
      </c>
      <c r="J71" s="31">
        <v>0.69935690024943253</v>
      </c>
      <c r="K71" s="30">
        <v>7.3291340841602626</v>
      </c>
    </row>
    <row r="72" spans="1:11" ht="13.5" customHeight="1" x14ac:dyDescent="0.2">
      <c r="A72" s="9">
        <v>95</v>
      </c>
      <c r="B72" s="8">
        <v>5</v>
      </c>
      <c r="C72" s="7">
        <v>0.15107075280897003</v>
      </c>
      <c r="D72" s="7">
        <v>0.54208011465987038</v>
      </c>
      <c r="E72" s="7">
        <v>0.45791988534012962</v>
      </c>
      <c r="F72" s="32">
        <v>30150.624732117445</v>
      </c>
      <c r="G72" s="32">
        <v>16344.054111852947</v>
      </c>
      <c r="H72" s="32">
        <v>108188.07616931724</v>
      </c>
      <c r="I72" s="33">
        <v>156196.54498407993</v>
      </c>
      <c r="J72" s="31">
        <v>0.55220468583665705</v>
      </c>
      <c r="K72" s="30">
        <v>5.1805409132267233</v>
      </c>
    </row>
    <row r="73" spans="1:11" ht="13.5" customHeight="1" x14ac:dyDescent="0.2">
      <c r="A73" s="9" t="s">
        <v>3</v>
      </c>
      <c r="B73" s="34" t="s">
        <v>10</v>
      </c>
      <c r="C73" s="7">
        <v>0.28758614805100713</v>
      </c>
      <c r="D73" s="7">
        <v>1</v>
      </c>
      <c r="E73" s="7">
        <v>0</v>
      </c>
      <c r="F73" s="32">
        <v>13806.570620264498</v>
      </c>
      <c r="G73" s="32">
        <v>13806.570620264498</v>
      </c>
      <c r="H73" s="32">
        <v>48008.46881476268</v>
      </c>
      <c r="I73" s="33">
        <v>48008.46881476268</v>
      </c>
      <c r="J73" s="31">
        <v>0.30735935176834972</v>
      </c>
      <c r="K73" s="30">
        <v>3.4772189369240314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37"/>
      <c r="K74" s="37"/>
    </row>
    <row r="75" spans="1:11" ht="21" customHeight="1" x14ac:dyDescent="0.3">
      <c r="B75" s="38" t="s">
        <v>21</v>
      </c>
      <c r="C75" s="15" t="s">
        <v>8</v>
      </c>
      <c r="D75" s="16">
        <f>+G75*0.5122+J75*0.4878</f>
        <v>0.10607759367105907</v>
      </c>
      <c r="E75" s="40" t="s">
        <v>6</v>
      </c>
      <c r="F75" s="17" t="s">
        <v>8</v>
      </c>
      <c r="G75" s="18">
        <f>+(H29-F30)/G29</f>
        <v>9.2358057330055171E-2</v>
      </c>
      <c r="H75" s="40" t="s">
        <v>7</v>
      </c>
      <c r="I75" s="15" t="s">
        <v>8</v>
      </c>
      <c r="J75" s="16">
        <f>(H52-F53)/G52</f>
        <v>0.12048338808242069</v>
      </c>
      <c r="K75" s="2"/>
    </row>
    <row r="76" spans="1:11" ht="15.75" customHeight="1" x14ac:dyDescent="0.2">
      <c r="B76" s="39"/>
      <c r="C76" s="19" t="s">
        <v>9</v>
      </c>
      <c r="D76" s="16">
        <f>+G76*0.5122+J76*0.4878</f>
        <v>1.3949275184276291</v>
      </c>
      <c r="E76" s="41"/>
      <c r="F76" s="20" t="s">
        <v>9</v>
      </c>
      <c r="G76" s="18">
        <f>+(H30-4*F31)/G30</f>
        <v>1.3912556538715799</v>
      </c>
      <c r="H76" s="41"/>
      <c r="I76" s="19" t="s">
        <v>9</v>
      </c>
      <c r="J76" s="16">
        <f>(H53-4*F54)/G53</f>
        <v>1.3987830514854567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YESSENIA CABEZA</cp:lastModifiedBy>
  <cp:lastPrinted>2026-07-23T17:20:06Z</cp:lastPrinted>
  <dcterms:created xsi:type="dcterms:W3CDTF">2026-01-27T16:14:36Z</dcterms:created>
  <dcterms:modified xsi:type="dcterms:W3CDTF">2026-07-23T17:20:26Z</dcterms:modified>
</cp:coreProperties>
</file>